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80" windowWidth="12750" windowHeight="9540" tabRatio="694" firstSheet="17" activeTab="18"/>
  </bookViews>
  <sheets>
    <sheet name="Table 1.01" sheetId="1" r:id="rId1"/>
    <sheet name="Table 1.02" sheetId="2" r:id="rId2"/>
    <sheet name="Table 1.03 (1)" sheetId="3" r:id="rId3"/>
    <sheet name="Table 1.03 (2)" sheetId="4" r:id="rId4"/>
    <sheet name="Table 1.04 (1)" sheetId="5" r:id="rId5"/>
    <sheet name="Table 1.04 (2)" sheetId="6" r:id="rId6"/>
    <sheet name="Table 1.05 (1)" sheetId="7" r:id="rId7"/>
    <sheet name="Table 1.05 (2)" sheetId="8" r:id="rId8"/>
    <sheet name="Table 1.05 (3)" sheetId="9" r:id="rId9"/>
    <sheet name="Table 1.06" sheetId="10" r:id="rId10"/>
    <sheet name="Table 1.07 (1)" sheetId="11" r:id="rId11"/>
    <sheet name="Table 1.07 (2)" sheetId="12" r:id="rId12"/>
    <sheet name="Table 1.08 (1)" sheetId="13" r:id="rId13"/>
    <sheet name="Table 1.09 (1)" sheetId="14" r:id="rId14"/>
    <sheet name="Table 1.10 (1)" sheetId="15" r:id="rId15"/>
    <sheet name="Table 1.11 (1)" sheetId="16" r:id="rId16"/>
    <sheet name="Table 1.12" sheetId="17" r:id="rId17"/>
    <sheet name="Table 1.13" sheetId="18" r:id="rId18"/>
    <sheet name="Table 1.14" sheetId="19" r:id="rId19"/>
    <sheet name="Table 1.15" sheetId="20" r:id="rId20"/>
    <sheet name="Table 1.16" sheetId="21" r:id="rId21"/>
    <sheet name="Table 1.17 (1)" sheetId="22" r:id="rId22"/>
    <sheet name="Table 1.17 (2)" sheetId="23" r:id="rId23"/>
    <sheet name="Table 1.17 (3)" sheetId="24" r:id="rId24"/>
    <sheet name="Table 1.17 (4)" sheetId="25" r:id="rId25"/>
    <sheet name="Table 1.18 (1)" sheetId="26" r:id="rId26"/>
    <sheet name="Table 1.18 (2)" sheetId="27" r:id="rId27"/>
    <sheet name="Table 1.18 (3)" sheetId="28" r:id="rId28"/>
    <sheet name="Table 1.19" sheetId="29" r:id="rId29"/>
  </sheets>
  <externalReferences>
    <externalReference r:id="rId32"/>
  </externalReferences>
  <definedNames>
    <definedName name="_xlnm.Print_Area" localSheetId="1">'Table 1.02'!$A$1:$V$68</definedName>
    <definedName name="_xlnm.Print_Area" localSheetId="8">'Table 1.05 (3)'!$A$1:$AD$62</definedName>
    <definedName name="_xlnm.Print_Area" localSheetId="9">'Table 1.06'!$A$1:$T$37</definedName>
    <definedName name="_xlnm.Print_Area" localSheetId="12">'Table 1.08 (1)'!$A$1:$T$60</definedName>
    <definedName name="_xlnm.Print_Area" localSheetId="16">'Table 1.12'!$A$1:$T$62</definedName>
    <definedName name="_xlnm.Print_Area" localSheetId="17">'Table 1.13'!$A$1:$T$58</definedName>
    <definedName name="_xlnm.Print_Area" localSheetId="18">'Table 1.14'!$A$1:$R$53</definedName>
    <definedName name="_xlnm.Print_Area" localSheetId="19">'Table 1.15'!$A$1:$R$80</definedName>
    <definedName name="_xlnm.Print_Area" localSheetId="20">'Table 1.16'!$A$1:$K$77</definedName>
    <definedName name="_xlnm.Print_Area" localSheetId="22">'Table 1.17 (2)'!$A$1:$R$71</definedName>
    <definedName name="_xlnm.Print_Area" localSheetId="24">'Table 1.17 (4)'!$A$1:$S$39</definedName>
    <definedName name="_xlnm.Print_Area" localSheetId="27">'Table 1.18 (3)'!$A$1:$AD$49</definedName>
    <definedName name="Sheet1">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<sst xmlns="http://schemas.openxmlformats.org/spreadsheetml/2006/main" count="1465" uniqueCount="366">
  <si>
    <t>Total and 65+ Populations</t>
  </si>
  <si>
    <t>1951–2006 Censuses of Population and Dwellings</t>
  </si>
  <si>
    <t>Census date</t>
  </si>
  <si>
    <t xml:space="preserve">65+ as a percentage of total population </t>
  </si>
  <si>
    <t>Population</t>
  </si>
  <si>
    <t>Intercensal increase</t>
  </si>
  <si>
    <t>Number</t>
  </si>
  <si>
    <t>Percent</t>
  </si>
  <si>
    <t>Average
annual
(percent)</t>
  </si>
  <si>
    <t>December</t>
  </si>
  <si>
    <t>…</t>
  </si>
  <si>
    <t>March</t>
  </si>
  <si>
    <t>April</t>
  </si>
  <si>
    <t>October</t>
  </si>
  <si>
    <t>..</t>
  </si>
  <si>
    <t xml:space="preserve">(2) Includes those people in 1951 and 1956 who did not specify their age. </t>
  </si>
  <si>
    <t>(3) New Zealand residents and overseas visitors counted in New Zealand at each census.</t>
  </si>
  <si>
    <r>
      <t>65+ population</t>
    </r>
    <r>
      <rPr>
        <vertAlign val="superscript"/>
        <sz val="8"/>
        <rFont val="Arial Mäori"/>
        <family val="2"/>
      </rPr>
      <t>(1)</t>
    </r>
  </si>
  <si>
    <r>
      <t>Total population</t>
    </r>
    <r>
      <rPr>
        <vertAlign val="superscript"/>
        <sz val="8"/>
        <rFont val="Arial Mäori"/>
        <family val="2"/>
      </rPr>
      <t>(2)</t>
    </r>
  </si>
  <si>
    <r>
      <t>Census night population count</t>
    </r>
    <r>
      <rPr>
        <b/>
        <vertAlign val="superscript"/>
        <sz val="8"/>
        <rFont val="Arial Mäori"/>
        <family val="2"/>
      </rPr>
      <t>(3)</t>
    </r>
  </si>
  <si>
    <r>
      <t>Census usually resident population count</t>
    </r>
    <r>
      <rPr>
        <b/>
        <vertAlign val="superscript"/>
        <sz val="8"/>
        <rFont val="Arial Mäori"/>
        <family val="2"/>
      </rPr>
      <t>(4)</t>
    </r>
  </si>
  <si>
    <t>Table 1.01</t>
  </si>
  <si>
    <t>(1) Based only on those people specifying their age. (There were 1,620 people in 1951 and 1,966 people in 1956 who did not</t>
  </si>
  <si>
    <t>(4) New Zealand residents counted in New Zealand at each census. These figures exclude residents temporarily overseas on</t>
  </si>
  <si>
    <t>65+ Population</t>
  </si>
  <si>
    <t>By age group and sex</t>
  </si>
  <si>
    <r>
      <t>Census date</t>
    </r>
    <r>
      <rPr>
        <b/>
        <i/>
        <vertAlign val="superscript"/>
        <sz val="8"/>
        <rFont val="Arial Mäori"/>
        <family val="2"/>
      </rPr>
      <t xml:space="preserve"> </t>
    </r>
    <r>
      <rPr>
        <vertAlign val="superscript"/>
        <sz val="8"/>
        <rFont val="Arial Mäori"/>
        <family val="2"/>
      </rPr>
      <t>(1)</t>
    </r>
  </si>
  <si>
    <r>
      <t>Median age</t>
    </r>
    <r>
      <rPr>
        <vertAlign val="superscript"/>
        <sz val="8"/>
        <rFont val="Arial Mäori"/>
        <family val="2"/>
      </rPr>
      <t>(2)</t>
    </r>
    <r>
      <rPr>
        <sz val="8"/>
        <rFont val="Arial Mäori"/>
        <family val="2"/>
      </rPr>
      <t xml:space="preserve"> of
population aged 65+
(years)</t>
    </r>
  </si>
  <si>
    <t>65–69</t>
  </si>
  <si>
    <t>70–74</t>
  </si>
  <si>
    <t>75–79</t>
  </si>
  <si>
    <t>80–84</t>
  </si>
  <si>
    <t>85–89</t>
  </si>
  <si>
    <t>90+</t>
  </si>
  <si>
    <t>65+</t>
  </si>
  <si>
    <t>Total population</t>
  </si>
  <si>
    <r>
      <t xml:space="preserve">Sex ratio </t>
    </r>
    <r>
      <rPr>
        <b/>
        <vertAlign val="superscript"/>
        <sz val="8"/>
        <rFont val="Arial Mäori"/>
        <family val="2"/>
      </rPr>
      <t>(3)</t>
    </r>
  </si>
  <si>
    <t>(2) Half of the 65+ population is younger, and half older, than this age.</t>
  </si>
  <si>
    <t>(3) Number of females per 100 males.</t>
  </si>
  <si>
    <r>
      <t xml:space="preserve">Note: </t>
    </r>
    <r>
      <rPr>
        <sz val="8"/>
        <rFont val="Arial Mäori"/>
        <family val="2"/>
      </rPr>
      <t xml:space="preserve"> </t>
    </r>
  </si>
  <si>
    <t>continued</t>
  </si>
  <si>
    <r>
      <t xml:space="preserve">Note: </t>
    </r>
    <r>
      <rPr>
        <sz val="8"/>
        <rFont val="Arial Mäori"/>
        <family val="2"/>
      </rPr>
      <t xml:space="preserve"> For footnotes, see end of table.</t>
    </r>
  </si>
  <si>
    <r>
      <t>Estimated Resident Population</t>
    </r>
    <r>
      <rPr>
        <b/>
        <sz val="11"/>
        <rFont val="Arial Mäori"/>
        <family val="2"/>
      </rPr>
      <t xml:space="preserve"> Aged 65+</t>
    </r>
  </si>
  <si>
    <t>As at 30 June</t>
  </si>
  <si>
    <r>
      <t xml:space="preserve"> Estimated resident population</t>
    </r>
    <r>
      <rPr>
        <vertAlign val="superscript"/>
        <sz val="8"/>
        <rFont val="Arial Mäori"/>
        <family val="2"/>
      </rPr>
      <t>(1)</t>
    </r>
    <r>
      <rPr>
        <sz val="8"/>
        <rFont val="Arial Mäori"/>
        <family val="2"/>
      </rPr>
      <t xml:space="preserve"> in age group (years)</t>
    </r>
  </si>
  <si>
    <r>
      <t>Sex ratio</t>
    </r>
    <r>
      <rPr>
        <b/>
        <vertAlign val="superscript"/>
        <sz val="8"/>
        <rFont val="Arial Mäori"/>
        <family val="2"/>
      </rPr>
      <t>(3)</t>
    </r>
  </si>
  <si>
    <t>Table 1.03</t>
  </si>
  <si>
    <t xml:space="preserve">(1) The estimated resident population is based on the census usually resident population count with adjustments for residents missed or </t>
  </si>
  <si>
    <t xml:space="preserve">      counted more than once by the census (net census undercount), and for residents temporarily overseas on census night.</t>
  </si>
  <si>
    <r>
      <t>Percentage Distribution of Population</t>
    </r>
    <r>
      <rPr>
        <b/>
        <sz val="11"/>
        <rFont val="Arial Mäori"/>
        <family val="2"/>
      </rPr>
      <t xml:space="preserve"> Aged 65+</t>
    </r>
  </si>
  <si>
    <t>(A) Total</t>
  </si>
  <si>
    <t xml:space="preserve"> Estimated resident population in age group (years)</t>
  </si>
  <si>
    <t>Total estimated resident population</t>
  </si>
  <si>
    <t>65+ as a percentage of total estimated resident population</t>
  </si>
  <si>
    <t>Age group as a percentage of 65+ population</t>
  </si>
  <si>
    <r>
      <t xml:space="preserve">Note: </t>
    </r>
    <r>
      <rPr>
        <sz val="8"/>
        <rFont val="Arial Mäori"/>
        <family val="2"/>
      </rPr>
      <t>For footnotes, see end of table.</t>
    </r>
    <r>
      <rPr>
        <b/>
        <sz val="8"/>
        <rFont val="Arial Mäori"/>
        <family val="2"/>
      </rPr>
      <t xml:space="preserve"> </t>
    </r>
    <r>
      <rPr>
        <sz val="8"/>
        <rFont val="Arial Mäori"/>
        <family val="2"/>
      </rPr>
      <t xml:space="preserve"> </t>
    </r>
  </si>
  <si>
    <r>
      <t>Percentage Distribution of Population</t>
    </r>
    <r>
      <rPr>
        <b/>
        <sz val="11"/>
        <rFont val="Arial Mäori"/>
        <family val="2"/>
      </rPr>
      <t xml:space="preserve"> Aged 65 Years+</t>
    </r>
  </si>
  <si>
    <t xml:space="preserve">65+ as a percentage of total estimated resident population </t>
  </si>
  <si>
    <t>Table 1.04</t>
  </si>
  <si>
    <r>
      <t>Total and 65+ Census Usually Resident Population Counts</t>
    </r>
    <r>
      <rPr>
        <b/>
        <vertAlign val="superscript"/>
        <sz val="11"/>
        <rFont val="Arial Mäori"/>
        <family val="2"/>
      </rPr>
      <t>(1)</t>
    </r>
  </si>
  <si>
    <t>Regional council areas</t>
  </si>
  <si>
    <t>1996–2006 Censuses of Population and Dwellings</t>
  </si>
  <si>
    <t>Regional council area</t>
  </si>
  <si>
    <t>65+ population</t>
  </si>
  <si>
    <r>
      <t>Total</t>
    </r>
    <r>
      <rPr>
        <vertAlign val="superscript"/>
        <sz val="8"/>
        <rFont val="Arial"/>
        <family val="2"/>
      </rPr>
      <t>(2)</t>
    </r>
  </si>
  <si>
    <t>(2) Sum of North Island and South Island regions plus areas not included in a region (eg Chatham Islands Territory).</t>
  </si>
  <si>
    <r>
      <t>Distribution of Census Usually Resident Population Count Aged 65+</t>
    </r>
    <r>
      <rPr>
        <b/>
        <vertAlign val="superscript"/>
        <sz val="11"/>
        <rFont val="Arial Mäori"/>
        <family val="2"/>
      </rPr>
      <t>(1)</t>
    </r>
  </si>
  <si>
    <t>85+</t>
  </si>
  <si>
    <t>1996</t>
  </si>
  <si>
    <r>
      <t>Total</t>
    </r>
    <r>
      <rPr>
        <vertAlign val="superscript"/>
        <sz val="8"/>
        <rFont val="Arial Mäori"/>
        <family val="2"/>
      </rPr>
      <t>(2)</t>
    </r>
  </si>
  <si>
    <t>2001</t>
  </si>
  <si>
    <t xml:space="preserve">Note: </t>
  </si>
  <si>
    <t>Table 1.06</t>
  </si>
  <si>
    <t xml:space="preserve">(1) New Zealand residents counted in New Zealand at each census. These figures exclude residents temporarily overseas on census night and </t>
  </si>
  <si>
    <t xml:space="preserve">     make no adjustment for under-enumeration at each census.</t>
  </si>
  <si>
    <t>Table 1.05</t>
  </si>
  <si>
    <t>Far North District</t>
  </si>
  <si>
    <t>Whangarei District</t>
  </si>
  <si>
    <t>Kaipara District</t>
  </si>
  <si>
    <t>Rodney District</t>
  </si>
  <si>
    <t>North Shore City</t>
  </si>
  <si>
    <t>Waitakere City</t>
  </si>
  <si>
    <t>Auckland City</t>
  </si>
  <si>
    <t>Manukau City</t>
  </si>
  <si>
    <t>Papakura District</t>
  </si>
  <si>
    <t>Franklin District</t>
  </si>
  <si>
    <t>Thames-Coromandel District</t>
  </si>
  <si>
    <t>Hauraki District</t>
  </si>
  <si>
    <t>Waikato District</t>
  </si>
  <si>
    <t>Matamata-Piako District</t>
  </si>
  <si>
    <t>Hamilton City</t>
  </si>
  <si>
    <t>Waipa District</t>
  </si>
  <si>
    <t>Otorohanga District</t>
  </si>
  <si>
    <t>South Waikato District</t>
  </si>
  <si>
    <t>Waitomo District</t>
  </si>
  <si>
    <t>Taupo District</t>
  </si>
  <si>
    <t>Western Bay of Plenty District</t>
  </si>
  <si>
    <t>Tauranga District</t>
  </si>
  <si>
    <t>Rotorua District</t>
  </si>
  <si>
    <t>Whakatane District</t>
  </si>
  <si>
    <t>Kawerau District</t>
  </si>
  <si>
    <t>Opotiki District</t>
  </si>
  <si>
    <t>Gisborne District</t>
  </si>
  <si>
    <t>Wairoa District</t>
  </si>
  <si>
    <t>Hastings District</t>
  </si>
  <si>
    <t>Napier City</t>
  </si>
  <si>
    <t>Central Hawke's Bay District</t>
  </si>
  <si>
    <t>New Plymouth District</t>
  </si>
  <si>
    <t>Stratford District</t>
  </si>
  <si>
    <t>South Taranaki District</t>
  </si>
  <si>
    <t>Ruapehu District</t>
  </si>
  <si>
    <t>Wanganui District</t>
  </si>
  <si>
    <t>Rangitikei District</t>
  </si>
  <si>
    <t>Manawatu District</t>
  </si>
  <si>
    <t>Palmerston North City</t>
  </si>
  <si>
    <t>Tararua District</t>
  </si>
  <si>
    <t>Horowhenua District</t>
  </si>
  <si>
    <t>Kapiti Coast District</t>
  </si>
  <si>
    <t>Porirua City</t>
  </si>
  <si>
    <t>Upper Hutt City</t>
  </si>
  <si>
    <t>Lower Hutt City</t>
  </si>
  <si>
    <t>Wellington City</t>
  </si>
  <si>
    <t>Masterton District</t>
  </si>
  <si>
    <t>Carterton District</t>
  </si>
  <si>
    <t>South Wairarapa District</t>
  </si>
  <si>
    <t>Tasman District</t>
  </si>
  <si>
    <t>Nelson City</t>
  </si>
  <si>
    <t>Marlborough District</t>
  </si>
  <si>
    <t>Kaikoura District</t>
  </si>
  <si>
    <t>Buller District</t>
  </si>
  <si>
    <t>Grey District</t>
  </si>
  <si>
    <t>Westland District</t>
  </si>
  <si>
    <t>Hurunui District</t>
  </si>
  <si>
    <t>Waimakariri District</t>
  </si>
  <si>
    <r>
      <t>Christchurch City</t>
    </r>
    <r>
      <rPr>
        <vertAlign val="superscript"/>
        <sz val="8"/>
        <rFont val="Arial Mäori"/>
        <family val="2"/>
      </rPr>
      <t>(2)</t>
    </r>
  </si>
  <si>
    <t>Selwyn District</t>
  </si>
  <si>
    <t>Ashburton District</t>
  </si>
  <si>
    <t>Timaru District</t>
  </si>
  <si>
    <t>Mackenzie District</t>
  </si>
  <si>
    <t>Waimate District</t>
  </si>
  <si>
    <t>Chatham Islands District</t>
  </si>
  <si>
    <t>Waitaki District</t>
  </si>
  <si>
    <t>Central Otago District</t>
  </si>
  <si>
    <t>Queenstown-Lakes District</t>
  </si>
  <si>
    <t>Dunedin City</t>
  </si>
  <si>
    <t>Clutha District</t>
  </si>
  <si>
    <t>Southland District</t>
  </si>
  <si>
    <t>Gore District</t>
  </si>
  <si>
    <t>Invercargill City</t>
  </si>
  <si>
    <t>Table 1.07</t>
  </si>
  <si>
    <t xml:space="preserve">(1) New Zealand residents counted in New Zealand at each census. These figures exclude residents temporarily overseas on census night and  </t>
  </si>
  <si>
    <t xml:space="preserve">      1996, 2001 and 2006 have been incorporated under Christchurch City.</t>
  </si>
  <si>
    <t>(2) On 6 March 2006, Banks Peninsula District amalgamated with Christchurch City. For the purposes of time series, Banks Peninsula data for</t>
  </si>
  <si>
    <t xml:space="preserve">     1996, 2001 and 2006 have been incorporated under Christchurch City.</t>
  </si>
  <si>
    <t>Population in age group (years)</t>
  </si>
  <si>
    <t>Age group as a percentage of population aged 65+</t>
  </si>
  <si>
    <t>Table 1.08</t>
  </si>
  <si>
    <t>1996 Census of Population and Dwellings</t>
  </si>
  <si>
    <t>Table 1.09</t>
  </si>
  <si>
    <t>Table 1.10</t>
  </si>
  <si>
    <t>2006 Census of Population and Dwellings</t>
  </si>
  <si>
    <t>2001 Census of Population and Dwellings</t>
  </si>
  <si>
    <r>
      <t>Census Usually Resident Population Count</t>
    </r>
    <r>
      <rPr>
        <b/>
        <vertAlign val="superscript"/>
        <sz val="11"/>
        <rFont val="Arial Mäori"/>
        <family val="2"/>
      </rPr>
      <t>(1)</t>
    </r>
    <r>
      <rPr>
        <b/>
        <sz val="11"/>
        <rFont val="Arial Mäori"/>
        <family val="2"/>
      </rPr>
      <t xml:space="preserve"> Aged 65+</t>
    </r>
  </si>
  <si>
    <t>By marital status and sex</t>
  </si>
  <si>
    <t>1971–2006 Censuses of Population and Dwellings</t>
  </si>
  <si>
    <t xml:space="preserve">Census year </t>
  </si>
  <si>
    <t xml:space="preserve"> Legal marital status</t>
  </si>
  <si>
    <t>Total
65 years
and over</t>
  </si>
  <si>
    <t>Never married</t>
  </si>
  <si>
    <t>Separated</t>
  </si>
  <si>
    <t>Divorced</t>
  </si>
  <si>
    <t>Widowed</t>
  </si>
  <si>
    <t>Not elsewhere included</t>
  </si>
  <si>
    <t>Total</t>
  </si>
  <si>
    <t>Table 1.11</t>
  </si>
  <si>
    <t xml:space="preserve">(1) New Zealand residents counted in New Zealand at each census. These figures exclude residents temporarily overseas on census night   </t>
  </si>
  <si>
    <t xml:space="preserve">     and make no adjustment for under-enumeration at each census.</t>
  </si>
  <si>
    <r>
      <t>Projected Population</t>
    </r>
    <r>
      <rPr>
        <b/>
        <vertAlign val="superscript"/>
        <sz val="11"/>
        <rFont val="Arial Mäori"/>
        <family val="2"/>
      </rPr>
      <t xml:space="preserve"> </t>
    </r>
    <r>
      <rPr>
        <b/>
        <sz val="11"/>
        <rFont val="Arial Mäori"/>
        <family val="2"/>
      </rPr>
      <t>Aged 65+</t>
    </r>
  </si>
  <si>
    <t>(4) Females per 100 males.</t>
  </si>
  <si>
    <t xml:space="preserve">(1) New Zealand residents counted in New Zealand at each census. These figures exclude residents temporarily overseas on census night and    </t>
  </si>
  <si>
    <t>Alternative Population Projections 65+</t>
  </si>
  <si>
    <t>By sex</t>
  </si>
  <si>
    <t>At 30 June</t>
  </si>
  <si>
    <r>
      <t>Projection assumptions</t>
    </r>
    <r>
      <rPr>
        <vertAlign val="superscript"/>
        <sz val="8"/>
        <rFont val="Arial Mäori"/>
        <family val="2"/>
      </rPr>
      <t>(2)</t>
    </r>
  </si>
  <si>
    <t>Fertility</t>
  </si>
  <si>
    <t>Low</t>
  </si>
  <si>
    <t>Medium</t>
  </si>
  <si>
    <t>High</t>
  </si>
  <si>
    <t>Mortality</t>
  </si>
  <si>
    <t>Net migration</t>
  </si>
  <si>
    <t>(2) Projection assumptions comprise:</t>
  </si>
  <si>
    <t>Table 1.14</t>
  </si>
  <si>
    <t xml:space="preserve">     (b) Mortality: Three alternative variants – designated low, medium and high – which assume that mortality rates will continue to drop so that</t>
  </si>
  <si>
    <t xml:space="preserve">     (c) Migration: Three alternative variants – designated low, medium and high – which assume annual net migration in the long term of 5,000,</t>
  </si>
  <si>
    <t>Table 1.15</t>
  </si>
  <si>
    <t>Projected Population Aged 65+</t>
  </si>
  <si>
    <r>
      <t>(A) Series 1</t>
    </r>
    <r>
      <rPr>
        <vertAlign val="superscript"/>
        <sz val="10"/>
        <rFont val="Arial Mäori"/>
        <family val="2"/>
      </rPr>
      <t>(1)</t>
    </r>
  </si>
  <si>
    <r>
      <t>(B) Series 5</t>
    </r>
    <r>
      <rPr>
        <vertAlign val="superscript"/>
        <sz val="10"/>
        <rFont val="Arial Mäori"/>
        <family val="2"/>
      </rPr>
      <t>(1)</t>
    </r>
  </si>
  <si>
    <r>
      <t>(C) Series 9</t>
    </r>
    <r>
      <rPr>
        <vertAlign val="superscript"/>
        <sz val="10"/>
        <rFont val="Arial Mäori"/>
        <family val="2"/>
      </rPr>
      <t>(1)</t>
    </r>
  </si>
  <si>
    <r>
      <t>Distribution of Projected Population</t>
    </r>
    <r>
      <rPr>
        <b/>
        <sz val="11"/>
        <rFont val="Arial Mäori"/>
        <family val="2"/>
      </rPr>
      <t xml:space="preserve"> Aged 65+</t>
    </r>
  </si>
  <si>
    <r>
      <t xml:space="preserve"> Projected population</t>
    </r>
    <r>
      <rPr>
        <vertAlign val="superscript"/>
        <sz val="8"/>
        <rFont val="Arial Mäori"/>
        <family val="2"/>
      </rPr>
      <t>(1)</t>
    </r>
    <r>
      <rPr>
        <sz val="8"/>
        <rFont val="Arial Mäori"/>
        <family val="2"/>
      </rPr>
      <t xml:space="preserve"> in age group (years)</t>
    </r>
  </si>
  <si>
    <t>Total projected population</t>
  </si>
  <si>
    <t xml:space="preserve">65+ as a percentage of total projected population </t>
  </si>
  <si>
    <t>Table 1.16</t>
  </si>
  <si>
    <t>Total projected male population</t>
  </si>
  <si>
    <t xml:space="preserve">65+ as a percentage of total projected male population </t>
  </si>
  <si>
    <t>Total projected female population</t>
  </si>
  <si>
    <t xml:space="preserve">65+ as a percentage of total projected female population </t>
  </si>
  <si>
    <t>New Zealand and selected countries</t>
  </si>
  <si>
    <t>Country</t>
  </si>
  <si>
    <t>Projected</t>
  </si>
  <si>
    <t>Number (000)</t>
  </si>
  <si>
    <t>Australia</t>
  </si>
  <si>
    <t>Canada</t>
  </si>
  <si>
    <t>Denmark</t>
  </si>
  <si>
    <r>
      <t>England &amp; Wales</t>
    </r>
    <r>
      <rPr>
        <vertAlign val="superscript"/>
        <sz val="8"/>
        <rFont val="Arial Mäori"/>
        <family val="2"/>
      </rPr>
      <t>(1)</t>
    </r>
  </si>
  <si>
    <t>France</t>
  </si>
  <si>
    <t>Germany</t>
  </si>
  <si>
    <t>Greece</t>
  </si>
  <si>
    <t>Italy</t>
  </si>
  <si>
    <t>Japan</t>
  </si>
  <si>
    <t>Netherlands</t>
  </si>
  <si>
    <t>NEW ZEALAND</t>
  </si>
  <si>
    <t>Norway</t>
  </si>
  <si>
    <r>
      <t>Scotland</t>
    </r>
    <r>
      <rPr>
        <vertAlign val="superscript"/>
        <sz val="8"/>
        <rFont val="Arial Mäori"/>
        <family val="2"/>
      </rPr>
      <t>(1)</t>
    </r>
  </si>
  <si>
    <t>Singapore</t>
  </si>
  <si>
    <t>Sweden</t>
  </si>
  <si>
    <t>United States</t>
  </si>
  <si>
    <t>Percentage of total population</t>
  </si>
  <si>
    <t>(1) Projections are for 2031, 2041, 2051</t>
  </si>
  <si>
    <t>Table 1.17</t>
  </si>
  <si>
    <t>specify their age.)</t>
  </si>
  <si>
    <t>census night and make no adjustment for under-enumeration at each census.</t>
  </si>
  <si>
    <r>
      <t xml:space="preserve">At 30 June </t>
    </r>
    <r>
      <rPr>
        <vertAlign val="superscript"/>
        <sz val="8"/>
        <rFont val="Arial Mäori"/>
        <family val="2"/>
      </rPr>
      <t>(1)</t>
    </r>
  </si>
  <si>
    <t xml:space="preserve">(1) New Zealand residents counted in New Zealand at each census. These figures exclude residents temporarily overseas on census night and   </t>
  </si>
  <si>
    <t>Age group (years)</t>
  </si>
  <si>
    <r>
      <t>Sex ratio</t>
    </r>
    <r>
      <rPr>
        <b/>
        <vertAlign val="superscript"/>
        <sz val="8"/>
        <rFont val="Arial Mäori"/>
        <family val="2"/>
      </rPr>
      <t xml:space="preserve"> (4)</t>
    </r>
  </si>
  <si>
    <t>(4) Number of females per 100 males.</t>
  </si>
  <si>
    <t>(1) Series 5: Assuming medium fertility, medium mortality and long-term annual net migration of 10,000.</t>
  </si>
  <si>
    <r>
      <t>Alternative projection series</t>
    </r>
    <r>
      <rPr>
        <vertAlign val="superscript"/>
        <sz val="8"/>
        <rFont val="Arial Mäori"/>
        <family val="2"/>
      </rPr>
      <t xml:space="preserve"> (1)</t>
    </r>
  </si>
  <si>
    <t xml:space="preserve"> Series 1</t>
  </si>
  <si>
    <t>Series 5</t>
  </si>
  <si>
    <t>Series 9</t>
  </si>
  <si>
    <t>Under 15</t>
  </si>
  <si>
    <t>June</t>
  </si>
  <si>
    <t xml:space="preserve"> Projected population in age group (years)</t>
  </si>
  <si>
    <t xml:space="preserve">      annual migration of 10,000. Series 9 assumes high fertility, low mortality and net annual migration of 15,000. For more details on the projection</t>
  </si>
  <si>
    <t>(1) Series 1 assumes low fertility, high mortality, and net annual migration of 5,000. Series 5 assumes medium fertility, medium mortality and net</t>
  </si>
  <si>
    <t xml:space="preserve">(1) Series 5: Assuming medium fertility, medium mortality and long-term annual net migration of 10,000. </t>
  </si>
  <si>
    <t>Enumerated and Projected Age Distribution of New Zealand Population</t>
  </si>
  <si>
    <t>1981–2051</t>
  </si>
  <si>
    <t>(1) Half of the population is younger, and half older, than this age.</t>
  </si>
  <si>
    <r>
      <t>Census usually resident population count</t>
    </r>
    <r>
      <rPr>
        <b/>
        <vertAlign val="superscript"/>
        <sz val="8"/>
        <rFont val="Arial Mäori"/>
        <family val="2"/>
      </rPr>
      <t>(2)</t>
    </r>
  </si>
  <si>
    <r>
      <t>Projected resident population</t>
    </r>
    <r>
      <rPr>
        <b/>
        <vertAlign val="superscript"/>
        <sz val="8"/>
        <rFont val="Arial Mäori"/>
        <family val="2"/>
      </rPr>
      <t>(3)</t>
    </r>
  </si>
  <si>
    <t>(2) New Zealand residents counted in New Zealand at each census. These figures exclude residents temporarily overseas</t>
  </si>
  <si>
    <t xml:space="preserve">(3) Series 5: Assuming medium fertility, medium mortality and long-term annual net migration of 10,000. Projections are based </t>
  </si>
  <si>
    <t>Table 1.18</t>
  </si>
  <si>
    <t>Table 1.13</t>
  </si>
  <si>
    <t>Table 1.12</t>
  </si>
  <si>
    <t>Table 1.02</t>
  </si>
  <si>
    <t>As at</t>
  </si>
  <si>
    <t>15–64</t>
  </si>
  <si>
    <t>Percentage of population in age group (years)</t>
  </si>
  <si>
    <r>
      <t>Median age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of total population</t>
    </r>
  </si>
  <si>
    <r>
      <t xml:space="preserve">Note: </t>
    </r>
  </si>
  <si>
    <t>2007 P</t>
  </si>
  <si>
    <t>1991–2007</t>
  </si>
  <si>
    <t>1951–2007</t>
  </si>
  <si>
    <t>by age group and regional council area</t>
  </si>
  <si>
    <t>By marital status, age group and sex</t>
  </si>
  <si>
    <t xml:space="preserve">     on the resident population concept, which includes residents temporarily overseas and is adjusted for under-enumeration </t>
  </si>
  <si>
    <t xml:space="preserve">     at census. The base for the projections is the estimated resident population of New Zealand at 30 June 2004.</t>
  </si>
  <si>
    <t xml:space="preserve">     on census night and make no adjustment for under-enumeration at each census.</t>
  </si>
  <si>
    <t>...</t>
  </si>
  <si>
    <r>
      <t>●</t>
    </r>
    <r>
      <rPr>
        <sz val="8"/>
        <rFont val="Arial Mäori"/>
        <family val="2"/>
      </rPr>
      <t xml:space="preserve"> Because of rounding, individual figures may not sum to stated totals.</t>
    </r>
  </si>
  <si>
    <t xml:space="preserve">     residents counted in New Zealand at each census, but exclude residents temporarily overseas on census night and make no</t>
  </si>
  <si>
    <t xml:space="preserve">     adjustment for under-enumeration at each census.</t>
  </si>
  <si>
    <r>
      <t>(1) Figures for 1951</t>
    </r>
    <r>
      <rPr>
        <sz val="8"/>
        <rFont val="Arial"/>
        <family val="0"/>
      </rPr>
      <t>–</t>
    </r>
    <r>
      <rPr>
        <sz val="8"/>
        <rFont val="Arial Mäori"/>
        <family val="2"/>
      </rPr>
      <t>1976 are census night population counts and include New Zealand residents and overseas visitors counted in</t>
    </r>
  </si>
  <si>
    <r>
      <t xml:space="preserve">     New Zealand at each census.  Figures for 1981</t>
    </r>
    <r>
      <rPr>
        <sz val="8"/>
        <rFont val="Arial"/>
        <family val="0"/>
      </rPr>
      <t>–</t>
    </r>
    <r>
      <rPr>
        <sz val="8"/>
        <rFont val="Arial Mäori"/>
        <family val="2"/>
      </rPr>
      <t>2006 are census usually resident population counts and include New Zealand</t>
    </r>
  </si>
  <si>
    <t xml:space="preserve">     The estimated resident population is based on the census usually resident population count with adjustments for residents missed or counted </t>
  </si>
  <si>
    <t xml:space="preserve">     more than once by the census (net census undercount), and for residents temporarily overseas on census night.</t>
  </si>
  <si>
    <r>
      <t>(1) The figures for 1951</t>
    </r>
    <r>
      <rPr>
        <sz val="8"/>
        <rFont val="Arial"/>
        <family val="0"/>
      </rPr>
      <t>–</t>
    </r>
    <r>
      <rPr>
        <sz val="8"/>
        <rFont val="Arial Mäori"/>
        <family val="2"/>
      </rPr>
      <t>1986 are census night population counts, whereas figures for 1991 onwards relate to estimated resident population.</t>
    </r>
  </si>
  <si>
    <t>Northland</t>
  </si>
  <si>
    <t>Auckland</t>
  </si>
  <si>
    <t>Waikato</t>
  </si>
  <si>
    <t>Bay of Plenty</t>
  </si>
  <si>
    <t>Gisborne</t>
  </si>
  <si>
    <t>Hawke's Bay</t>
  </si>
  <si>
    <t>Taranaki</t>
  </si>
  <si>
    <t>Manawatu-Wanganui</t>
  </si>
  <si>
    <t>Wellington</t>
  </si>
  <si>
    <t>Tasman</t>
  </si>
  <si>
    <t>Nelson</t>
  </si>
  <si>
    <t>Marlborough</t>
  </si>
  <si>
    <t>West Coast</t>
  </si>
  <si>
    <t>Canterbury</t>
  </si>
  <si>
    <t>Otago</t>
  </si>
  <si>
    <t>Southland</t>
  </si>
  <si>
    <t xml:space="preserve">Auckland </t>
  </si>
  <si>
    <r>
      <t>●</t>
    </r>
    <r>
      <rPr>
        <sz val="8"/>
        <rFont val="Arial Mäori"/>
        <family val="2"/>
      </rPr>
      <t xml:space="preserve"> Because of rounding, individual figures may not sum to stated totals due to rounding.</t>
    </r>
  </si>
  <si>
    <r>
      <t xml:space="preserve"> </t>
    </r>
    <r>
      <rPr>
        <sz val="8"/>
        <rFont val="Arial"/>
        <family val="0"/>
      </rPr>
      <t>●</t>
    </r>
    <r>
      <rPr>
        <sz val="8"/>
        <rFont val="Arial Mäori"/>
        <family val="2"/>
      </rPr>
      <t xml:space="preserve"> Because of rounding, individual figures may not sum to stated totals.</t>
    </r>
    <r>
      <rPr>
        <b/>
        <sz val="8"/>
        <rFont val="Arial Mäori"/>
        <family val="2"/>
      </rPr>
      <t xml:space="preserve"> </t>
    </r>
    <r>
      <rPr>
        <sz val="8"/>
        <rFont val="Arial Mäori"/>
        <family val="2"/>
      </rPr>
      <t xml:space="preserve"> </t>
    </r>
  </si>
  <si>
    <t>Male</t>
  </si>
  <si>
    <t>Female</t>
  </si>
  <si>
    <t>(B) Male</t>
  </si>
  <si>
    <t>(C) Female</t>
  </si>
  <si>
    <t xml:space="preserve"> Population in age group (years)</t>
  </si>
  <si>
    <t>Total population aged 65+</t>
  </si>
  <si>
    <t>Territorial authority area</t>
  </si>
  <si>
    <t xml:space="preserve">Total projected population aged 65+ </t>
  </si>
  <si>
    <t>Total projected population aged 65+</t>
  </si>
  <si>
    <t>By social marital status, age group and sex</t>
  </si>
  <si>
    <t>Social marital status</t>
  </si>
  <si>
    <t>Partnered</t>
  </si>
  <si>
    <t>Non-partnered</t>
  </si>
  <si>
    <r>
      <t>Census Usually Resident Population Count</t>
    </r>
    <r>
      <rPr>
        <b/>
        <sz val="11"/>
        <rFont val="Arial Mäori"/>
        <family val="2"/>
      </rPr>
      <t xml:space="preserve"> Aged 65+</t>
    </r>
  </si>
  <si>
    <t>(1) Number of females per 100 males.</t>
  </si>
  <si>
    <r>
      <t>Sex ratio</t>
    </r>
    <r>
      <rPr>
        <b/>
        <vertAlign val="superscript"/>
        <sz val="8"/>
        <rFont val="Arial Mäori"/>
        <family val="2"/>
      </rPr>
      <t>(1)</t>
    </r>
  </si>
  <si>
    <t>Total
population aged 65+</t>
  </si>
  <si>
    <t>Table 1.19</t>
  </si>
  <si>
    <t>Symbols:</t>
  </si>
  <si>
    <t>… not applicable</t>
  </si>
  <si>
    <t xml:space="preserve">for the same data may vary in different tables. </t>
  </si>
  <si>
    <t xml:space="preserve">same data may vary in different tables. </t>
  </si>
  <si>
    <r>
      <t xml:space="preserve">● </t>
    </r>
    <r>
      <rPr>
        <sz val="8"/>
        <rFont val="Arial Mäori"/>
        <family val="2"/>
      </rPr>
      <t xml:space="preserve">This data has been randomly rounded to protect confidentiality. Individual figures may not add up to totals, and values for the  </t>
    </r>
  </si>
  <si>
    <r>
      <t xml:space="preserve">Note: </t>
    </r>
    <r>
      <rPr>
        <sz val="8"/>
        <rFont val="Arial Mäori"/>
        <family val="2"/>
      </rPr>
      <t xml:space="preserve">This data has been randomly rounded to protect confidentiality. Individual figures may not add up to totals, and values </t>
    </r>
  </si>
  <si>
    <t xml:space="preserve">data may vary in different tables. </t>
  </si>
  <si>
    <r>
      <t xml:space="preserve">Note: </t>
    </r>
    <r>
      <rPr>
        <sz val="8"/>
        <rFont val="Arial Mäori"/>
        <family val="2"/>
      </rPr>
      <t xml:space="preserve">This data has been randomly rounded to protect confidentiality. Individual figures may not add up to totals, and values for the same </t>
    </r>
  </si>
  <si>
    <t xml:space="preserve">may vary in different tables. </t>
  </si>
  <si>
    <r>
      <t xml:space="preserve">● </t>
    </r>
    <r>
      <rPr>
        <sz val="8"/>
        <rFont val="Arial Mäori"/>
        <family val="2"/>
      </rPr>
      <t xml:space="preserve">This data has been randomly rounded to protect confidentiality. Individual figures may not add up to totals, and values for the same data </t>
    </r>
  </si>
  <si>
    <t xml:space="preserve"> Population in age group (years) </t>
  </si>
  <si>
    <t>Married (not separated)</t>
  </si>
  <si>
    <r>
      <t>Not elsewhere included</t>
    </r>
    <r>
      <rPr>
        <vertAlign val="superscript"/>
        <sz val="8"/>
        <rFont val="Arial"/>
        <family val="2"/>
      </rPr>
      <t>(2)</t>
    </r>
  </si>
  <si>
    <t xml:space="preserve">(2) Includes response unidentifiable, not stated and joined in a civil union (not separated). Additional metadata on legal marital status is available </t>
  </si>
  <si>
    <t xml:space="preserve">     on the Statistics New Zealand website under Census/2006 Census Information About Data/Information by Variable.</t>
  </si>
  <si>
    <t>(A) Total population aged 65+</t>
  </si>
  <si>
    <t>By age group and territorial authority area</t>
  </si>
  <si>
    <r>
      <t>2006 (base)</t>
    </r>
    <r>
      <rPr>
        <vertAlign val="superscript"/>
        <sz val="8"/>
        <rFont val="Arial Mäori"/>
        <family val="2"/>
      </rPr>
      <t>(3)</t>
    </r>
  </si>
  <si>
    <t>2006(base)–2061</t>
  </si>
  <si>
    <r>
      <t>2006 (base)</t>
    </r>
    <r>
      <rPr>
        <vertAlign val="superscript"/>
        <sz val="8"/>
        <rFont val="Arial Mäori"/>
        <family val="2"/>
      </rPr>
      <t>(1)</t>
    </r>
  </si>
  <si>
    <r>
      <t>2006 (base)</t>
    </r>
    <r>
      <rPr>
        <vertAlign val="superscript"/>
        <sz val="8"/>
        <rFont val="Arial Mäori"/>
        <family val="2"/>
      </rPr>
      <t>(2)</t>
    </r>
  </si>
  <si>
    <t>(3) Base is the estimated resident population of New Zealand at 30 June 2006.</t>
  </si>
  <si>
    <t xml:space="preserve">      assumptions refer to the footnotes on table 1.16.</t>
  </si>
  <si>
    <t>(2) Base is the estimated resident population of New Zealand at 30 June 2006.</t>
  </si>
  <si>
    <t xml:space="preserve">     (a) Fertility: Three alternative variants – designated low, medium and high – which assume that fertility rates will vary until the year 2026</t>
  </si>
  <si>
    <t xml:space="preserve">           when the total fertility rate will reach 1.70, 1.90 and 2.10 births per woman, respectively. After 2026, fertility rates are assumed to stay </t>
  </si>
  <si>
    <t xml:space="preserve">           constant. The base total fertility rate in 2006 was 2.09 births per woman (based on births by date of registration).</t>
  </si>
  <si>
    <t xml:space="preserve">           the average life expectancy at birth for males will increase to 87.0, 84.5 and 82.0 years, respectively, by 2061. The corresponding life</t>
  </si>
  <si>
    <t xml:space="preserve">           expectancies at birth for females will be 90.0, 88.0 and 86.0 years in 2061. The base life expectancy at birth in 2005-2007 was 78.2 years</t>
  </si>
  <si>
    <t xml:space="preserve">           for males and 82.2 years for females.</t>
  </si>
  <si>
    <t xml:space="preserve">           10,000 and 15,000, respectively. Short-run migration levels converging to the long-run levels are assumed for 2007-2009. These short-run  </t>
  </si>
  <si>
    <t xml:space="preserve">           levels are based on analysis of immigration permits, residence applications and approvals, overseas student numbers, and arrivals and</t>
  </si>
  <si>
    <t xml:space="preserve">           departures analysed by characteristics such as citizenship, country of last/next permanent residence and age. </t>
  </si>
  <si>
    <r>
      <t xml:space="preserve"> </t>
    </r>
    <r>
      <rPr>
        <sz val="8"/>
        <rFont val="Arial"/>
        <family val="0"/>
      </rPr>
      <t>●</t>
    </r>
    <r>
      <rPr>
        <sz val="8"/>
        <rFont val="Arial Mäori"/>
        <family val="2"/>
      </rPr>
      <t xml:space="preserve"> Table updated on 29 January 2008</t>
    </r>
  </si>
  <si>
    <t>…not applicable</t>
  </si>
  <si>
    <r>
      <t>Note:</t>
    </r>
    <r>
      <rPr>
        <sz val="8"/>
        <rFont val="Arial Mäori"/>
        <family val="2"/>
      </rPr>
      <t xml:space="preserve"> </t>
    </r>
  </si>
  <si>
    <r>
      <t xml:space="preserve"> </t>
    </r>
    <r>
      <rPr>
        <sz val="8"/>
        <rFont val="Arial"/>
        <family val="0"/>
      </rPr>
      <t>●</t>
    </r>
    <r>
      <rPr>
        <sz val="8"/>
        <rFont val="Arial Mäori"/>
        <family val="2"/>
      </rPr>
      <t xml:space="preserve"> Sources for international data are located in the references section at the end of this publication.</t>
    </r>
  </si>
  <si>
    <t>P provisional</t>
  </si>
  <si>
    <t xml:space="preserve">(1) These projections have as a base the estimated resident population of New Zealand at 30 June 2006. Nine alternative projection series have </t>
  </si>
  <si>
    <t xml:space="preserve">      been produced incorporating different assumptions on the future fertility, mortality and migration of the population as outlined in (2) below.</t>
  </si>
  <si>
    <t xml:space="preserve">    2006(base)–2061</t>
  </si>
  <si>
    <t>1980–2050</t>
  </si>
  <si>
    <t>Totals from table 1.06</t>
  </si>
  <si>
    <t>Totals from table 1.07</t>
  </si>
  <si>
    <t>total</t>
  </si>
  <si>
    <t>m</t>
  </si>
  <si>
    <t>f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</si>
</sst>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"/>
    <numFmt numFmtId="173" formatCode="#,##0\ \ "/>
    <numFmt numFmtId="174" formatCode="0.00\ \ \ \ 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  <numFmt numFmtId="182" formatCode="#,##0.00\ ;\(#,##0.00\)"/>
    <numFmt numFmtId="183" formatCode="#,##0.0\ ;\(#,##0.0\)"/>
    <numFmt numFmtId="184" formatCode="_-* #,##0_-;\-* #,##0_-;_-* &quot;-&quot;??_-;_-@_-"/>
    <numFmt numFmtId="185" formatCode="_-* #,##0.0_-;\-* #,##0.0_-;_-* &quot;-&quot;??_-;_-@_-"/>
    <numFmt numFmtId="186" formatCode="#,##0_);\-#,##0_);\ &quot;-&quot;_);_(@_)"/>
    <numFmt numFmtId="187" formatCode="#,##0\ \ \ \ "/>
    <numFmt numFmtId="188" formatCode="0.0\ ;"/>
    <numFmt numFmtId="189" formatCode="0.0\ \ ;"/>
    <numFmt numFmtId="190" formatCode="d\ mmmm\ yyyy"/>
    <numFmt numFmtId="191" formatCode="#,##0.000"/>
    <numFmt numFmtId="192" formatCode="#,##0.0000"/>
    <numFmt numFmtId="193" formatCode="#,##0.000\ ;\(#,##0.000\)"/>
    <numFmt numFmtId="194" formatCode="0.0%"/>
  </numFmts>
  <fonts count="44">
    <font>
      <sz val="10"/>
      <name val="Arial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sz val="10"/>
      <name val="Arial Mäori"/>
      <family val="2"/>
    </font>
    <font>
      <sz val="8"/>
      <name val="Arial Mäori"/>
      <family val="2"/>
    </font>
    <font>
      <i/>
      <sz val="8"/>
      <name val="Arial Mäori"/>
      <family val="2"/>
    </font>
    <font>
      <b/>
      <sz val="11"/>
      <name val="Arial Mäori"/>
      <family val="2"/>
    </font>
    <font>
      <sz val="11"/>
      <name val="Arial Mäori"/>
      <family val="2"/>
    </font>
    <font>
      <i/>
      <sz val="11"/>
      <name val="Arial Mäori"/>
      <family val="2"/>
    </font>
    <font>
      <vertAlign val="superscript"/>
      <sz val="8"/>
      <name val="Arial Mäori"/>
      <family val="2"/>
    </font>
    <font>
      <b/>
      <vertAlign val="superscript"/>
      <sz val="8"/>
      <name val="Arial Mäori"/>
      <family val="2"/>
    </font>
    <font>
      <b/>
      <sz val="8"/>
      <name val="Arial Mäori"/>
      <family val="2"/>
    </font>
    <font>
      <b/>
      <sz val="8"/>
      <name val="Arial"/>
      <family val="2"/>
    </font>
    <font>
      <sz val="10"/>
      <name val="Roman 10cpi"/>
      <family val="0"/>
    </font>
    <font>
      <b/>
      <i/>
      <vertAlign val="superscript"/>
      <sz val="8"/>
      <name val="Arial Mäori"/>
      <family val="2"/>
    </font>
    <font>
      <sz val="10"/>
      <name val="Times New Roman"/>
      <family val="1"/>
    </font>
    <font>
      <i/>
      <sz val="10"/>
      <name val="Arial Mäori"/>
      <family val="2"/>
    </font>
    <font>
      <i/>
      <sz val="10"/>
      <name val="Arial"/>
      <family val="2"/>
    </font>
    <font>
      <b/>
      <vertAlign val="superscript"/>
      <sz val="11"/>
      <name val="Arial Mäori"/>
      <family val="2"/>
    </font>
    <font>
      <vertAlign val="superscript"/>
      <sz val="8"/>
      <name val="Arial"/>
      <family val="2"/>
    </font>
    <font>
      <sz val="8"/>
      <color indexed="10"/>
      <name val="Arial Mäori"/>
      <family val="2"/>
    </font>
    <font>
      <vertAlign val="superscript"/>
      <sz val="10"/>
      <name val="Arial Mäori"/>
      <family val="2"/>
    </font>
    <font>
      <sz val="8"/>
      <color indexed="12"/>
      <name val="Arial Mäori"/>
      <family val="2"/>
    </font>
    <font>
      <sz val="8"/>
      <color indexed="8"/>
      <name val="Arial Mäori"/>
      <family val="2"/>
    </font>
    <font>
      <sz val="8"/>
      <color indexed="57"/>
      <name val="Arial Mäori"/>
      <family val="2"/>
    </font>
    <font>
      <b/>
      <sz val="18"/>
      <color indexed="56"/>
      <name val="Cambria"/>
      <family val="2"/>
    </font>
    <font>
      <b/>
      <sz val="15"/>
      <color indexed="56"/>
      <name val="Arial Mäori"/>
      <family val="2"/>
    </font>
    <font>
      <b/>
      <sz val="13"/>
      <color indexed="56"/>
      <name val="Arial Mäori"/>
      <family val="2"/>
    </font>
    <font>
      <b/>
      <sz val="11"/>
      <color indexed="56"/>
      <name val="Arial Mäori"/>
      <family val="2"/>
    </font>
    <font>
      <sz val="11"/>
      <color indexed="17"/>
      <name val="Arial Mäori"/>
      <family val="2"/>
    </font>
    <font>
      <sz val="11"/>
      <color indexed="20"/>
      <name val="Arial Mäori"/>
      <family val="2"/>
    </font>
    <font>
      <sz val="11"/>
      <color indexed="60"/>
      <name val="Arial Mäori"/>
      <family val="2"/>
    </font>
    <font>
      <sz val="11"/>
      <color indexed="62"/>
      <name val="Arial Mäori"/>
      <family val="2"/>
    </font>
    <font>
      <b/>
      <sz val="11"/>
      <color indexed="63"/>
      <name val="Arial Mäori"/>
      <family val="2"/>
    </font>
    <font>
      <b/>
      <sz val="11"/>
      <color indexed="52"/>
      <name val="Arial Mäori"/>
      <family val="2"/>
    </font>
    <font>
      <sz val="11"/>
      <color indexed="52"/>
      <name val="Arial Mäori"/>
      <family val="2"/>
    </font>
    <font>
      <b/>
      <sz val="11"/>
      <color indexed="9"/>
      <name val="Arial Mäori"/>
      <family val="2"/>
    </font>
    <font>
      <sz val="11"/>
      <color indexed="10"/>
      <name val="Arial Mäori"/>
      <family val="2"/>
    </font>
    <font>
      <i/>
      <sz val="11"/>
      <color indexed="23"/>
      <name val="Arial Mäori"/>
      <family val="2"/>
    </font>
    <font>
      <b/>
      <sz val="11"/>
      <color indexed="8"/>
      <name val="Arial Mäori"/>
      <family val="2"/>
    </font>
    <font>
      <sz val="11"/>
      <color indexed="9"/>
      <name val="Arial Mäori"/>
      <family val="2"/>
    </font>
    <font>
      <sz val="11"/>
      <color indexed="8"/>
      <name val="Arial Mäori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Protection="0">
      <alignment horizontal="left" vertical="center"/>
    </xf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fill"/>
    </xf>
    <xf numFmtId="3" fontId="4" fillId="0" borderId="10" xfId="0" applyNumberFormat="1" applyFont="1" applyBorder="1" applyAlignment="1">
      <alignment horizontal="fill"/>
    </xf>
    <xf numFmtId="2" fontId="4" fillId="0" borderId="10" xfId="0" applyNumberFormat="1" applyFont="1" applyBorder="1" applyAlignment="1">
      <alignment horizontal="fill"/>
    </xf>
    <xf numFmtId="3" fontId="4" fillId="0" borderId="0" xfId="0" applyNumberFormat="1" applyFont="1" applyBorder="1" applyAlignment="1">
      <alignment horizontal="fill"/>
    </xf>
    <xf numFmtId="2" fontId="4" fillId="0" borderId="0" xfId="0" applyNumberFormat="1" applyFont="1" applyBorder="1" applyAlignment="1">
      <alignment horizontal="fill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 horizontal="centerContinuous" vertical="center"/>
    </xf>
    <xf numFmtId="2" fontId="4" fillId="0" borderId="0" xfId="0" applyNumberFormat="1" applyFont="1" applyAlignment="1">
      <alignment horizontal="centerContinuous" vertical="center"/>
    </xf>
    <xf numFmtId="2" fontId="4" fillId="0" borderId="11" xfId="0" applyNumberFormat="1" applyFont="1" applyBorder="1" applyAlignment="1">
      <alignment horizontal="centerContinuous" vertical="center"/>
    </xf>
    <xf numFmtId="2" fontId="4" fillId="0" borderId="12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centerContinuous" vertical="top" wrapText="1"/>
    </xf>
    <xf numFmtId="3" fontId="4" fillId="0" borderId="0" xfId="0" applyNumberFormat="1" applyFont="1" applyBorder="1" applyAlignment="1">
      <alignment horizontal="centerContinuous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fill"/>
    </xf>
    <xf numFmtId="0" fontId="11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4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11" fillId="20" borderId="0" xfId="0" applyFont="1" applyFill="1" applyAlignment="1">
      <alignment horizontal="center"/>
    </xf>
    <xf numFmtId="182" fontId="3" fillId="0" borderId="0" xfId="63" applyNumberFormat="1" applyFont="1" applyAlignment="1">
      <alignment/>
      <protection/>
    </xf>
    <xf numFmtId="182" fontId="4" fillId="0" borderId="0" xfId="63" applyNumberFormat="1" applyFont="1">
      <alignment/>
      <protection/>
    </xf>
    <xf numFmtId="0" fontId="4" fillId="0" borderId="0" xfId="63" applyFont="1">
      <alignment/>
      <protection/>
    </xf>
    <xf numFmtId="182" fontId="4" fillId="0" borderId="0" xfId="63" applyNumberFormat="1" applyFont="1" applyAlignment="1">
      <alignment horizontal="centerContinuous"/>
      <protection/>
    </xf>
    <xf numFmtId="180" fontId="4" fillId="0" borderId="0" xfId="63" applyNumberFormat="1" applyFont="1" applyBorder="1">
      <alignment/>
      <protection/>
    </xf>
    <xf numFmtId="0" fontId="3" fillId="0" borderId="0" xfId="0" applyFont="1" applyAlignment="1">
      <alignment/>
    </xf>
    <xf numFmtId="182" fontId="6" fillId="0" borderId="0" xfId="63" applyNumberFormat="1" applyFont="1" applyAlignment="1">
      <alignment horizontal="centerContinuous"/>
      <protection/>
    </xf>
    <xf numFmtId="182" fontId="7" fillId="0" borderId="0" xfId="63" applyNumberFormat="1" applyFont="1" applyAlignment="1">
      <alignment horizontal="centerContinuous"/>
      <protection/>
    </xf>
    <xf numFmtId="0" fontId="7" fillId="0" borderId="0" xfId="63" applyFont="1" applyAlignment="1">
      <alignment horizontal="centerContinuous"/>
      <protection/>
    </xf>
    <xf numFmtId="180" fontId="7" fillId="0" borderId="0" xfId="63" applyNumberFormat="1" applyFont="1" applyBorder="1" applyAlignment="1">
      <alignment horizontal="centerContinuous"/>
      <protection/>
    </xf>
    <xf numFmtId="0" fontId="7" fillId="0" borderId="0" xfId="0" applyFont="1" applyAlignment="1">
      <alignment/>
    </xf>
    <xf numFmtId="182" fontId="8" fillId="0" borderId="0" xfId="63" applyNumberFormat="1" applyFont="1" applyAlignment="1">
      <alignment horizontal="centerContinuous"/>
      <protection/>
    </xf>
    <xf numFmtId="0" fontId="6" fillId="0" borderId="0" xfId="63" applyFont="1" applyAlignment="1">
      <alignment horizontal="centerContinuous"/>
      <protection/>
    </xf>
    <xf numFmtId="180" fontId="6" fillId="0" borderId="0" xfId="63" applyNumberFormat="1" applyFont="1" applyBorder="1" applyAlignment="1">
      <alignment horizontal="centerContinuous"/>
      <protection/>
    </xf>
    <xf numFmtId="0" fontId="0" fillId="0" borderId="0" xfId="0" applyFont="1" applyAlignment="1">
      <alignment/>
    </xf>
    <xf numFmtId="182" fontId="4" fillId="0" borderId="10" xfId="63" applyNumberFormat="1" applyFont="1" applyBorder="1" applyAlignment="1">
      <alignment horizontal="fill"/>
      <protection/>
    </xf>
    <xf numFmtId="180" fontId="4" fillId="0" borderId="10" xfId="63" applyNumberFormat="1" applyFont="1" applyBorder="1" applyAlignment="1">
      <alignment horizontal="fill"/>
      <protection/>
    </xf>
    <xf numFmtId="0" fontId="3" fillId="0" borderId="10" xfId="0" applyFont="1" applyBorder="1" applyAlignment="1">
      <alignment/>
    </xf>
    <xf numFmtId="182" fontId="4" fillId="0" borderId="13" xfId="63" applyNumberFormat="1" applyFont="1" applyBorder="1" applyAlignment="1">
      <alignment horizontal="center" vertical="center" wrapText="1"/>
      <protection/>
    </xf>
    <xf numFmtId="182" fontId="4" fillId="0" borderId="0" xfId="63" applyNumberFormat="1" applyFont="1" applyBorder="1" applyAlignment="1">
      <alignment horizontal="center" vertical="center" wrapText="1"/>
      <protection/>
    </xf>
    <xf numFmtId="1" fontId="4" fillId="0" borderId="0" xfId="63" applyNumberFormat="1" applyFont="1" applyBorder="1" applyAlignment="1">
      <alignment horizontal="center" vertical="center" wrapText="1"/>
      <protection/>
    </xf>
    <xf numFmtId="18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2" fontId="4" fillId="0" borderId="0" xfId="63" applyNumberFormat="1" applyFont="1" applyBorder="1" applyAlignment="1">
      <alignment horizontal="centerContinuous" vertical="center" wrapText="1"/>
      <protection/>
    </xf>
    <xf numFmtId="180" fontId="4" fillId="0" borderId="0" xfId="63" applyNumberFormat="1" applyFont="1" applyBorder="1" applyAlignment="1">
      <alignment horizontal="center" vertical="top" wrapText="1"/>
      <protection/>
    </xf>
    <xf numFmtId="3" fontId="4" fillId="0" borderId="0" xfId="63" applyNumberFormat="1" applyFont="1" applyAlignment="1">
      <alignment horizontal="right"/>
      <protection/>
    </xf>
    <xf numFmtId="180" fontId="4" fillId="0" borderId="0" xfId="0" applyNumberFormat="1" applyFont="1" applyAlignment="1">
      <alignment horizontal="right"/>
    </xf>
    <xf numFmtId="180" fontId="4" fillId="0" borderId="0" xfId="63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4" fillId="0" borderId="0" xfId="57" applyNumberFormat="1" applyFont="1" applyAlignment="1">
      <alignment horizontal="right"/>
      <protection/>
    </xf>
    <xf numFmtId="3" fontId="4" fillId="0" borderId="0" xfId="0" applyNumberFormat="1" applyFont="1" applyBorder="1" applyAlignment="1">
      <alignment/>
    </xf>
    <xf numFmtId="180" fontId="4" fillId="0" borderId="0" xfId="63" applyNumberFormat="1" applyFont="1" applyBorder="1" applyAlignment="1">
      <alignment horizontal="right"/>
      <protection/>
    </xf>
    <xf numFmtId="3" fontId="4" fillId="0" borderId="0" xfId="57" applyNumberFormat="1" applyFont="1" applyBorder="1" applyAlignment="1">
      <alignment horizontal="right"/>
      <protection/>
    </xf>
    <xf numFmtId="3" fontId="4" fillId="0" borderId="0" xfId="0" applyNumberFormat="1" applyFont="1" applyBorder="1" applyAlignment="1">
      <alignment horizontal="left"/>
    </xf>
    <xf numFmtId="180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left"/>
    </xf>
    <xf numFmtId="180" fontId="4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180" fontId="11" fillId="0" borderId="0" xfId="0" applyNumberFormat="1" applyFont="1" applyAlignment="1">
      <alignment vertical="center"/>
    </xf>
    <xf numFmtId="3" fontId="4" fillId="0" borderId="0" xfId="63" applyNumberFormat="1" applyFont="1" applyBorder="1" applyAlignment="1">
      <alignment horizontal="right"/>
      <protection/>
    </xf>
    <xf numFmtId="3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81" fontId="4" fillId="0" borderId="0" xfId="57" applyNumberFormat="1" applyFont="1" applyBorder="1" applyAlignment="1">
      <alignment horizontal="right"/>
      <protection/>
    </xf>
    <xf numFmtId="180" fontId="4" fillId="0" borderId="0" xfId="57" applyNumberFormat="1" applyFont="1" applyBorder="1" applyAlignment="1">
      <alignment horizontal="right"/>
      <protection/>
    </xf>
    <xf numFmtId="180" fontId="4" fillId="0" borderId="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right"/>
    </xf>
    <xf numFmtId="1" fontId="4" fillId="0" borderId="0" xfId="63" applyNumberFormat="1" applyFont="1" applyAlignment="1">
      <alignment horizontal="right"/>
      <protection/>
    </xf>
    <xf numFmtId="1" fontId="4" fillId="0" borderId="0" xfId="58" applyNumberFormat="1" applyFont="1" applyAlignment="1">
      <alignment horizontal="left"/>
      <protection/>
    </xf>
    <xf numFmtId="1" fontId="4" fillId="0" borderId="0" xfId="63" applyNumberFormat="1" applyFont="1" applyAlignment="1">
      <alignment horizontal="centerContinuous"/>
      <protection/>
    </xf>
    <xf numFmtId="18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4" fillId="0" borderId="0" xfId="0" applyNumberFormat="1" applyFont="1" applyAlignment="1">
      <alignment horizontal="left"/>
    </xf>
    <xf numFmtId="180" fontId="4" fillId="0" borderId="0" xfId="63" applyNumberFormat="1" applyFont="1" applyAlignment="1">
      <alignment horizontal="right"/>
      <protection/>
    </xf>
    <xf numFmtId="180" fontId="3" fillId="0" borderId="0" xfId="0" applyNumberFormat="1" applyFont="1" applyAlignment="1">
      <alignment horizontal="right"/>
    </xf>
    <xf numFmtId="180" fontId="0" fillId="0" borderId="0" xfId="0" applyNumberFormat="1" applyAlignment="1">
      <alignment/>
    </xf>
    <xf numFmtId="182" fontId="16" fillId="0" borderId="0" xfId="63" applyNumberFormat="1" applyFont="1" applyAlignment="1">
      <alignment/>
      <protection/>
    </xf>
    <xf numFmtId="182" fontId="3" fillId="0" borderId="0" xfId="63" applyNumberFormat="1" applyFont="1" applyAlignment="1">
      <alignment horizontal="left"/>
      <protection/>
    </xf>
    <xf numFmtId="182" fontId="4" fillId="0" borderId="0" xfId="63" applyNumberFormat="1" applyFont="1" applyBorder="1">
      <alignment/>
      <protection/>
    </xf>
    <xf numFmtId="182" fontId="4" fillId="0" borderId="10" xfId="63" applyNumberFormat="1" applyFont="1" applyBorder="1" applyAlignment="1">
      <alignment horizontal="left"/>
      <protection/>
    </xf>
    <xf numFmtId="182" fontId="4" fillId="0" borderId="0" xfId="63" applyNumberFormat="1" applyFont="1" applyBorder="1" applyAlignment="1">
      <alignment horizontal="fill"/>
      <protection/>
    </xf>
    <xf numFmtId="182" fontId="4" fillId="0" borderId="0" xfId="63" applyNumberFormat="1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center" vertical="top" wrapText="1"/>
      <protection/>
    </xf>
    <xf numFmtId="1" fontId="4" fillId="0" borderId="0" xfId="63" applyNumberFormat="1" applyFont="1" applyAlignment="1">
      <alignment horizontal="left"/>
      <protection/>
    </xf>
    <xf numFmtId="180" fontId="4" fillId="0" borderId="0" xfId="63" applyNumberFormat="1" applyFont="1" applyBorder="1" applyAlignment="1" applyProtection="1">
      <alignment horizontal="right"/>
      <protection locked="0"/>
    </xf>
    <xf numFmtId="1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4" fillId="0" borderId="0" xfId="62" applyNumberFormat="1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182" fontId="16" fillId="0" borderId="0" xfId="63" applyNumberFormat="1" applyFont="1" applyAlignment="1">
      <alignment horizontal="left"/>
      <protection/>
    </xf>
    <xf numFmtId="0" fontId="0" fillId="20" borderId="0" xfId="0" applyFill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81" fontId="4" fillId="0" borderId="0" xfId="63" applyNumberFormat="1" applyFont="1" applyAlignment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4" fillId="0" borderId="10" xfId="63" applyNumberFormat="1" applyFont="1" applyBorder="1" applyAlignment="1">
      <alignment horizontal="right"/>
      <protection/>
    </xf>
    <xf numFmtId="180" fontId="3" fillId="0" borderId="10" xfId="0" applyNumberFormat="1" applyFont="1" applyBorder="1" applyAlignment="1">
      <alignment horizontal="right"/>
    </xf>
    <xf numFmtId="181" fontId="4" fillId="0" borderId="10" xfId="63" applyNumberFormat="1" applyFont="1" applyBorder="1" applyAlignment="1">
      <alignment horizontal="right"/>
      <protection/>
    </xf>
    <xf numFmtId="0" fontId="3" fillId="0" borderId="0" xfId="0" applyFont="1" applyAlignment="1">
      <alignment horizontal="right"/>
    </xf>
    <xf numFmtId="180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 vertical="center" wrapText="1"/>
    </xf>
    <xf numFmtId="1" fontId="4" fillId="0" borderId="14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1" fontId="4" fillId="0" borderId="15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 wrapText="1"/>
    </xf>
    <xf numFmtId="2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Continuous"/>
    </xf>
    <xf numFmtId="182" fontId="3" fillId="0" borderId="0" xfId="63" applyNumberFormat="1" applyFont="1" applyAlignment="1">
      <alignment horizontal="centerContinuous"/>
      <protection/>
    </xf>
    <xf numFmtId="0" fontId="3" fillId="0" borderId="0" xfId="63" applyFont="1" applyAlignment="1">
      <alignment horizontal="centerContinuous"/>
      <protection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82" fontId="11" fillId="0" borderId="0" xfId="63" applyNumberFormat="1" applyFont="1" applyFill="1" applyBorder="1" applyAlignment="1" quotePrefix="1">
      <alignment horizontal="center" vertical="center"/>
      <protection/>
    </xf>
    <xf numFmtId="182" fontId="11" fillId="0" borderId="0" xfId="63" applyNumberFormat="1" applyFont="1" applyFill="1" applyBorder="1" applyAlignment="1">
      <alignment horizontal="center" vertical="center"/>
      <protection/>
    </xf>
    <xf numFmtId="0" fontId="4" fillId="0" borderId="15" xfId="0" applyFont="1" applyBorder="1" applyAlignment="1">
      <alignment vertical="center"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/>
    </xf>
    <xf numFmtId="182" fontId="7" fillId="0" borderId="0" xfId="63" applyNumberFormat="1" applyFont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182" fontId="6" fillId="0" borderId="0" xfId="63" applyNumberFormat="1" applyFont="1" applyBorder="1" applyAlignment="1">
      <alignment horizontal="centerContinuous"/>
      <protection/>
    </xf>
    <xf numFmtId="0" fontId="0" fillId="0" borderId="0" xfId="0" applyFont="1" applyAlignment="1">
      <alignment horizontal="centerContinuous"/>
    </xf>
    <xf numFmtId="182" fontId="11" fillId="0" borderId="0" xfId="63" applyNumberFormat="1" applyFont="1" applyBorder="1" applyAlignment="1">
      <alignment horizontal="center" vertical="center"/>
      <protection/>
    </xf>
    <xf numFmtId="3" fontId="4" fillId="0" borderId="10" xfId="0" applyNumberFormat="1" applyFont="1" applyBorder="1" applyAlignment="1" applyProtection="1">
      <alignment horizontal="right"/>
      <protection locked="0"/>
    </xf>
    <xf numFmtId="3" fontId="4" fillId="0" borderId="10" xfId="63" applyNumberFormat="1" applyFont="1" applyBorder="1" applyAlignment="1">
      <alignment horizontal="right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183" fontId="4" fillId="0" borderId="0" xfId="63" applyNumberFormat="1" applyFont="1" applyBorder="1">
      <alignment/>
      <protection/>
    </xf>
    <xf numFmtId="183" fontId="7" fillId="0" borderId="0" xfId="63" applyNumberFormat="1" applyFont="1" applyBorder="1" applyAlignment="1">
      <alignment horizontal="centerContinuous"/>
      <protection/>
    </xf>
    <xf numFmtId="183" fontId="6" fillId="0" borderId="0" xfId="63" applyNumberFormat="1" applyFont="1" applyBorder="1" applyAlignment="1">
      <alignment horizontal="centerContinuous"/>
      <protection/>
    </xf>
    <xf numFmtId="183" fontId="3" fillId="0" borderId="0" xfId="63" applyNumberFormat="1" applyFont="1" applyBorder="1" applyAlignment="1">
      <alignment horizontal="centerContinuous"/>
      <protection/>
    </xf>
    <xf numFmtId="183" fontId="4" fillId="0" borderId="10" xfId="63" applyNumberFormat="1" applyFont="1" applyBorder="1" applyAlignment="1">
      <alignment horizontal="fill"/>
      <protection/>
    </xf>
    <xf numFmtId="183" fontId="4" fillId="0" borderId="0" xfId="0" applyNumberFormat="1" applyFont="1" applyBorder="1" applyAlignment="1">
      <alignment horizontal="center" vertical="center" wrapText="1"/>
    </xf>
    <xf numFmtId="183" fontId="4" fillId="0" borderId="0" xfId="63" applyNumberFormat="1" applyFont="1" applyBorder="1" applyAlignment="1">
      <alignment horizontal="center" vertical="top" wrapText="1"/>
      <protection/>
    </xf>
    <xf numFmtId="183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83" fontId="20" fillId="0" borderId="0" xfId="63" applyNumberFormat="1" applyFont="1" applyBorder="1" applyAlignment="1" applyProtection="1">
      <alignment horizontal="right"/>
      <protection locked="0"/>
    </xf>
    <xf numFmtId="0" fontId="4" fillId="0" borderId="0" xfId="0" applyNumberFormat="1" applyFont="1" applyAlignment="1" quotePrefix="1">
      <alignment/>
    </xf>
    <xf numFmtId="0" fontId="4" fillId="0" borderId="10" xfId="0" applyNumberFormat="1" applyFont="1" applyBorder="1" applyAlignment="1" quotePrefix="1">
      <alignment/>
    </xf>
    <xf numFmtId="183" fontId="4" fillId="0" borderId="0" xfId="63" applyNumberFormat="1" applyFont="1" applyBorder="1" applyAlignment="1">
      <alignment horizontal="right"/>
      <protection/>
    </xf>
    <xf numFmtId="2" fontId="4" fillId="0" borderId="0" xfId="62" applyNumberFormat="1" applyFont="1" applyBorder="1" applyAlignment="1">
      <alignment/>
      <protection/>
    </xf>
    <xf numFmtId="183" fontId="4" fillId="0" borderId="0" xfId="0" applyNumberFormat="1" applyFont="1" applyBorder="1" applyAlignment="1">
      <alignment horizontal="right"/>
    </xf>
    <xf numFmtId="183" fontId="4" fillId="0" borderId="0" xfId="0" applyNumberFormat="1" applyFont="1" applyAlignment="1">
      <alignment/>
    </xf>
    <xf numFmtId="183" fontId="0" fillId="0" borderId="0" xfId="0" applyNumberFormat="1" applyAlignment="1">
      <alignment/>
    </xf>
    <xf numFmtId="3" fontId="2" fillId="0" borderId="0" xfId="61" applyNumberFormat="1" applyFont="1" applyAlignment="1">
      <alignment horizontal="right"/>
      <protection/>
    </xf>
    <xf numFmtId="184" fontId="4" fillId="0" borderId="0" xfId="42" applyNumberFormat="1" applyFont="1" applyAlignment="1">
      <alignment horizontal="right"/>
    </xf>
    <xf numFmtId="184" fontId="4" fillId="0" borderId="0" xfId="42" applyNumberFormat="1" applyFont="1" applyAlignment="1">
      <alignment/>
    </xf>
    <xf numFmtId="184" fontId="4" fillId="0" borderId="0" xfId="0" applyNumberFormat="1" applyFont="1" applyAlignment="1">
      <alignment horizontal="right"/>
    </xf>
    <xf numFmtId="180" fontId="4" fillId="0" borderId="0" xfId="0" applyNumberFormat="1" applyFont="1" applyAlignment="1" quotePrefix="1">
      <alignment/>
    </xf>
    <xf numFmtId="184" fontId="4" fillId="0" borderId="0" xfId="42" applyNumberFormat="1" applyFont="1" applyBorder="1" applyAlignment="1">
      <alignment horizontal="right"/>
    </xf>
    <xf numFmtId="185" fontId="4" fillId="0" borderId="0" xfId="42" applyNumberFormat="1" applyFont="1" applyAlignment="1">
      <alignment horizontal="right"/>
    </xf>
    <xf numFmtId="185" fontId="4" fillId="0" borderId="0" xfId="42" applyNumberFormat="1" applyFont="1" applyAlignment="1">
      <alignment/>
    </xf>
    <xf numFmtId="180" fontId="3" fillId="0" borderId="0" xfId="0" applyNumberFormat="1" applyFont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wrapText="1"/>
    </xf>
    <xf numFmtId="180" fontId="4" fillId="0" borderId="0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 wrapText="1"/>
    </xf>
    <xf numFmtId="1" fontId="4" fillId="0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4" fillId="0" borderId="1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 wrapText="1"/>
    </xf>
    <xf numFmtId="180" fontId="4" fillId="0" borderId="0" xfId="0" applyNumberFormat="1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center" wrapText="1"/>
    </xf>
    <xf numFmtId="180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84" fontId="4" fillId="0" borderId="0" xfId="42" applyNumberFormat="1" applyFont="1" applyFill="1" applyBorder="1" applyAlignment="1">
      <alignment/>
    </xf>
    <xf numFmtId="184" fontId="4" fillId="0" borderId="0" xfId="42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11" fillId="0" borderId="0" xfId="0" applyNumberFormat="1" applyFont="1" applyAlignment="1">
      <alignment/>
    </xf>
    <xf numFmtId="3" fontId="4" fillId="0" borderId="0" xfId="63" applyNumberFormat="1" applyFont="1" applyAlignment="1">
      <alignment horizontal="left"/>
      <protection/>
    </xf>
    <xf numFmtId="1" fontId="4" fillId="0" borderId="0" xfId="63" applyNumberFormat="1" applyFont="1" applyBorder="1" applyAlignment="1">
      <alignment horizontal="right"/>
      <protection/>
    </xf>
    <xf numFmtId="180" fontId="4" fillId="0" borderId="0" xfId="0" applyNumberFormat="1" applyFont="1" applyAlignment="1">
      <alignment/>
    </xf>
    <xf numFmtId="180" fontId="4" fillId="0" borderId="10" xfId="0" applyNumberFormat="1" applyFont="1" applyBorder="1" applyAlignment="1">
      <alignment/>
    </xf>
    <xf numFmtId="186" fontId="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Alignment="1">
      <alignment/>
    </xf>
    <xf numFmtId="180" fontId="4" fillId="0" borderId="0" xfId="0" applyNumberFormat="1" applyFont="1" applyBorder="1" applyAlignment="1">
      <alignment/>
    </xf>
    <xf numFmtId="180" fontId="2" fillId="0" borderId="0" xfId="59" applyNumberFormat="1" applyFont="1" applyBorder="1" applyAlignment="1">
      <alignment horizontal="right"/>
      <protection/>
    </xf>
    <xf numFmtId="3" fontId="23" fillId="0" borderId="0" xfId="0" applyNumberFormat="1" applyFont="1" applyAlignment="1">
      <alignment/>
    </xf>
    <xf numFmtId="3" fontId="22" fillId="0" borderId="10" xfId="0" applyNumberFormat="1" applyFont="1" applyBorder="1" applyAlignment="1">
      <alignment/>
    </xf>
    <xf numFmtId="180" fontId="2" fillId="0" borderId="10" xfId="59" applyNumberFormat="1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189" fontId="4" fillId="0" borderId="0" xfId="0" applyNumberFormat="1" applyFont="1" applyAlignment="1">
      <alignment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Border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180" fontId="4" fillId="0" borderId="10" xfId="63" applyNumberFormat="1" applyFont="1" applyBorder="1" applyAlignment="1" applyProtection="1">
      <alignment horizontal="right"/>
      <protection locked="0"/>
    </xf>
    <xf numFmtId="181" fontId="4" fillId="0" borderId="10" xfId="0" applyNumberFormat="1" applyFont="1" applyBorder="1" applyAlignment="1">
      <alignment horizontal="right"/>
    </xf>
    <xf numFmtId="1" fontId="4" fillId="0" borderId="10" xfId="63" applyNumberFormat="1" applyFont="1" applyBorder="1" applyAlignment="1">
      <alignment horizontal="right"/>
      <protection/>
    </xf>
    <xf numFmtId="3" fontId="2" fillId="0" borderId="10" xfId="61" applyNumberFormat="1" applyFont="1" applyBorder="1" applyAlignment="1">
      <alignment horizontal="right"/>
      <protection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82" fontId="2" fillId="0" borderId="0" xfId="63" applyNumberFormat="1" applyFont="1">
      <alignment/>
      <protection/>
    </xf>
    <xf numFmtId="3" fontId="0" fillId="0" borderId="0" xfId="0" applyNumberFormat="1" applyAlignment="1">
      <alignment horizontal="center"/>
    </xf>
    <xf numFmtId="190" fontId="11" fillId="0" borderId="0" xfId="0" applyNumberFormat="1" applyFont="1" applyBorder="1" applyAlignment="1" applyProtection="1">
      <alignment horizontal="left"/>
      <protection locked="0"/>
    </xf>
    <xf numFmtId="190" fontId="4" fillId="0" borderId="0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Alignment="1">
      <alignment/>
    </xf>
    <xf numFmtId="182" fontId="3" fillId="0" borderId="0" xfId="63" applyNumberFormat="1" applyFont="1" applyAlignment="1">
      <alignment horizontal="center"/>
      <protection/>
    </xf>
    <xf numFmtId="0" fontId="4" fillId="0" borderId="0" xfId="0" applyNumberFormat="1" applyFont="1" applyBorder="1" applyAlignment="1" quotePrefix="1">
      <alignment/>
    </xf>
    <xf numFmtId="3" fontId="2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60" applyFont="1">
      <alignment/>
      <protection/>
    </xf>
    <xf numFmtId="3" fontId="4" fillId="0" borderId="0" xfId="63" applyNumberFormat="1" applyFont="1" applyBorder="1" applyAlignment="1">
      <alignment horizontal="center" vertical="center" wrapText="1"/>
      <protection/>
    </xf>
    <xf numFmtId="3" fontId="4" fillId="0" borderId="0" xfId="63" applyNumberFormat="1" applyFont="1" applyBorder="1" applyAlignment="1">
      <alignment horizontal="centerContinuous" vertical="center" wrapText="1"/>
      <protection/>
    </xf>
    <xf numFmtId="3" fontId="4" fillId="0" borderId="0" xfId="63" applyNumberFormat="1" applyFont="1" applyBorder="1" applyAlignment="1">
      <alignment horizontal="center" vertical="top" wrapText="1"/>
      <protection/>
    </xf>
    <xf numFmtId="1" fontId="2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0" xfId="60" applyFont="1" applyAlignment="1">
      <alignment/>
      <protection/>
    </xf>
    <xf numFmtId="0" fontId="3" fillId="0" borderId="0" xfId="63" applyFont="1" applyAlignment="1">
      <alignment horizontal="center"/>
      <protection/>
    </xf>
    <xf numFmtId="3" fontId="4" fillId="0" borderId="0" xfId="42" applyNumberFormat="1" applyFont="1" applyAlignment="1">
      <alignment horizontal="right"/>
    </xf>
    <xf numFmtId="3" fontId="4" fillId="0" borderId="0" xfId="42" applyNumberFormat="1" applyFont="1" applyAlignment="1">
      <alignment/>
    </xf>
    <xf numFmtId="3" fontId="4" fillId="0" borderId="0" xfId="42" applyNumberFormat="1" applyFont="1" applyBorder="1" applyAlignment="1">
      <alignment horizontal="right"/>
    </xf>
    <xf numFmtId="0" fontId="3" fillId="0" borderId="0" xfId="63" applyFont="1" applyAlignment="1">
      <alignment/>
      <protection/>
    </xf>
    <xf numFmtId="181" fontId="4" fillId="0" borderId="0" xfId="0" applyNumberFormat="1" applyFont="1" applyAlignment="1" quotePrefix="1">
      <alignment/>
    </xf>
    <xf numFmtId="2" fontId="0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191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4" fillId="0" borderId="0" xfId="60" applyFont="1">
      <alignment/>
      <protection/>
    </xf>
    <xf numFmtId="1" fontId="4" fillId="0" borderId="0" xfId="0" applyNumberFormat="1" applyFont="1" applyAlignment="1">
      <alignment/>
    </xf>
    <xf numFmtId="0" fontId="0" fillId="0" borderId="0" xfId="0" applyFont="1" applyAlignment="1">
      <alignment/>
    </xf>
    <xf numFmtId="180" fontId="2" fillId="0" borderId="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11" fillId="20" borderId="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3" fontId="11" fillId="20" borderId="0" xfId="0" applyNumberFormat="1" applyFont="1" applyFill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1" fillId="2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2" fontId="4" fillId="0" borderId="18" xfId="63" applyNumberFormat="1" applyFont="1" applyBorder="1" applyAlignment="1">
      <alignment horizontal="left" vertical="center" wrapText="1"/>
      <protection/>
    </xf>
    <xf numFmtId="182" fontId="4" fillId="0" borderId="19" xfId="63" applyNumberFormat="1" applyFont="1" applyBorder="1" applyAlignment="1">
      <alignment horizontal="left" vertical="center" wrapText="1"/>
      <protection/>
    </xf>
    <xf numFmtId="182" fontId="4" fillId="0" borderId="10" xfId="63" applyNumberFormat="1" applyFont="1" applyBorder="1" applyAlignment="1">
      <alignment horizontal="left" vertical="center" wrapText="1"/>
      <protection/>
    </xf>
    <xf numFmtId="182" fontId="4" fillId="0" borderId="20" xfId="63" applyNumberFormat="1" applyFont="1" applyBorder="1" applyAlignment="1">
      <alignment horizontal="left" vertical="center" wrapText="1"/>
      <protection/>
    </xf>
    <xf numFmtId="182" fontId="4" fillId="0" borderId="21" xfId="63" applyNumberFormat="1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3" xfId="63" applyNumberFormat="1" applyFont="1" applyBorder="1" applyAlignment="1">
      <alignment horizontal="center" vertical="center" wrapText="1"/>
      <protection/>
    </xf>
    <xf numFmtId="1" fontId="4" fillId="0" borderId="14" xfId="63" applyNumberFormat="1" applyFont="1" applyBorder="1" applyAlignment="1">
      <alignment horizontal="center" vertical="center" wrapText="1"/>
      <protection/>
    </xf>
    <xf numFmtId="182" fontId="4" fillId="0" borderId="13" xfId="63" applyNumberFormat="1" applyFont="1" applyBorder="1" applyAlignment="1">
      <alignment horizontal="center" vertical="center" wrapText="1"/>
      <protection/>
    </xf>
    <xf numFmtId="182" fontId="4" fillId="0" borderId="14" xfId="63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2" fontId="4" fillId="0" borderId="13" xfId="63" applyNumberFormat="1" applyFont="1" applyBorder="1" applyAlignment="1">
      <alignment horizontal="center" vertical="center"/>
      <protection/>
    </xf>
    <xf numFmtId="182" fontId="4" fillId="0" borderId="15" xfId="63" applyNumberFormat="1" applyFont="1" applyBorder="1" applyAlignment="1">
      <alignment horizontal="center" vertical="center"/>
      <protection/>
    </xf>
    <xf numFmtId="182" fontId="4" fillId="0" borderId="14" xfId="63" applyNumberFormat="1" applyFont="1" applyBorder="1" applyAlignment="1">
      <alignment horizontal="center" vertical="center"/>
      <protection/>
    </xf>
    <xf numFmtId="182" fontId="4" fillId="0" borderId="15" xfId="63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82" fontId="6" fillId="0" borderId="0" xfId="63" applyNumberFormat="1" applyFont="1" applyAlignment="1">
      <alignment horizontal="center"/>
      <protection/>
    </xf>
    <xf numFmtId="182" fontId="8" fillId="0" borderId="0" xfId="63" applyNumberFormat="1" applyFont="1" applyAlignment="1">
      <alignment horizontal="center"/>
      <protection/>
    </xf>
    <xf numFmtId="182" fontId="3" fillId="0" borderId="0" xfId="63" applyNumberFormat="1" applyFont="1" applyAlignment="1">
      <alignment horizontal="center"/>
      <protection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1" fillId="20" borderId="0" xfId="0" applyFont="1" applyFill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7" fillId="0" borderId="0" xfId="0" applyFont="1" applyAlignment="1">
      <alignment horizontal="center"/>
    </xf>
    <xf numFmtId="182" fontId="4" fillId="0" borderId="18" xfId="63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2" fontId="11" fillId="20" borderId="0" xfId="63" applyNumberFormat="1" applyFont="1" applyFill="1" applyBorder="1" applyAlignment="1" quotePrefix="1">
      <alignment horizontal="center" vertical="center"/>
      <protection/>
    </xf>
    <xf numFmtId="182" fontId="11" fillId="20" borderId="0" xfId="63" applyNumberFormat="1" applyFont="1" applyFill="1" applyBorder="1" applyAlignment="1">
      <alignment horizontal="center" vertical="center"/>
      <protection/>
    </xf>
    <xf numFmtId="0" fontId="11" fillId="20" borderId="0" xfId="63" applyNumberFormat="1" applyFont="1" applyFill="1" applyBorder="1" applyAlignment="1" quotePrefix="1">
      <alignment horizontal="center" vertical="center"/>
      <protection/>
    </xf>
    <xf numFmtId="0" fontId="11" fillId="20" borderId="0" xfId="63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182" fontId="4" fillId="0" borderId="16" xfId="63" applyNumberFormat="1" applyFont="1" applyBorder="1" applyAlignment="1">
      <alignment horizontal="center" vertical="center" wrapText="1"/>
      <protection/>
    </xf>
    <xf numFmtId="182" fontId="4" fillId="0" borderId="20" xfId="6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2" fontId="4" fillId="0" borderId="10" xfId="63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3" fontId="11" fillId="20" borderId="0" xfId="0" applyNumberFormat="1" applyFont="1" applyFill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82" fontId="16" fillId="0" borderId="0" xfId="63" applyNumberFormat="1" applyFont="1" applyAlignment="1">
      <alignment horizontal="center"/>
      <protection/>
    </xf>
    <xf numFmtId="0" fontId="4" fillId="0" borderId="12" xfId="0" applyFont="1" applyBorder="1" applyAlignment="1">
      <alignment horizontal="center" vertical="center" wrapText="1"/>
    </xf>
    <xf numFmtId="180" fontId="11" fillId="20" borderId="0" xfId="0" applyNumberFormat="1" applyFont="1" applyFill="1" applyAlignment="1">
      <alignment horizontal="center"/>
    </xf>
    <xf numFmtId="1" fontId="4" fillId="0" borderId="18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wrapText="1"/>
    </xf>
    <xf numFmtId="1" fontId="4" fillId="0" borderId="15" xfId="0" applyNumberFormat="1" applyFont="1" applyFill="1" applyBorder="1" applyAlignment="1">
      <alignment horizontal="center" wrapText="1"/>
    </xf>
    <xf numFmtId="1" fontId="4" fillId="0" borderId="13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94" fontId="4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4" fillId="0" borderId="0" xfId="0" applyNumberFormat="1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.7ctd" xfId="57"/>
    <cellStyle name="Normal_DT Table 9.01" xfId="58"/>
    <cellStyle name="Normal_Npptabs1" xfId="59"/>
    <cellStyle name="Normal_Sept00" xfId="60"/>
    <cellStyle name="Normal_Sheet2" xfId="61"/>
    <cellStyle name="Normal_T1_3" xfId="62"/>
    <cellStyle name="Normal_T1_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_POPDEM\NZ%2065+%20Report\Tables%20by%20Chapter\Chapter%201%20-%20Population\Extraction\total%20p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Chart2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.57421875" style="0" customWidth="1"/>
    <col min="2" max="2" width="5.00390625" style="0" customWidth="1"/>
    <col min="3" max="3" width="5.421875" style="0" customWidth="1"/>
    <col min="4" max="4" width="7.421875" style="0" customWidth="1"/>
    <col min="5" max="5" width="1.28515625" style="0" customWidth="1"/>
    <col min="6" max="6" width="8.7109375" style="0" customWidth="1"/>
    <col min="7" max="7" width="1.28515625" style="0" customWidth="1"/>
    <col min="8" max="8" width="8.7109375" style="0" customWidth="1"/>
    <col min="9" max="9" width="1.28515625" style="0" customWidth="1"/>
    <col min="10" max="10" width="9.00390625" style="0" customWidth="1"/>
    <col min="11" max="11" width="1.28515625" style="0" customWidth="1"/>
    <col min="12" max="12" width="5.7109375" style="0" customWidth="1"/>
    <col min="13" max="13" width="1.28515625" style="0" customWidth="1"/>
    <col min="14" max="14" width="5.7109375" style="0" customWidth="1"/>
    <col min="15" max="15" width="1.28515625" style="0" customWidth="1"/>
    <col min="16" max="16" width="5.7109375" style="0" customWidth="1"/>
    <col min="17" max="17" width="1.28515625" style="0" customWidth="1"/>
    <col min="18" max="18" width="6.421875" style="0" customWidth="1"/>
    <col min="19" max="19" width="2.57421875" style="0" customWidth="1"/>
    <col min="20" max="20" width="10.00390625" style="0" customWidth="1"/>
  </cols>
  <sheetData>
    <row r="1" spans="1:20" s="6" customFormat="1" ht="12.75" customHeight="1">
      <c r="A1" s="1" t="s">
        <v>21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5"/>
      <c r="Q1" s="5"/>
      <c r="R1" s="5"/>
      <c r="S1" s="5"/>
      <c r="T1" s="4"/>
    </row>
    <row r="2" spans="1:20" s="6" customFormat="1" ht="12.75" customHeight="1">
      <c r="A2" s="7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5"/>
      <c r="Q2" s="5"/>
      <c r="R2" s="5"/>
      <c r="S2" s="5"/>
      <c r="T2" s="4"/>
    </row>
    <row r="3" spans="1:20" s="6" customFormat="1" ht="15" customHeight="1">
      <c r="A3" s="317" t="s">
        <v>249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8"/>
    </row>
    <row r="4" spans="1:20" s="11" customFormat="1" ht="15" customHeight="1">
      <c r="A4" s="318" t="s">
        <v>250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8"/>
    </row>
    <row r="5" spans="1:20" s="6" customFormat="1" ht="7.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4"/>
      <c r="N5" s="14"/>
      <c r="O5" s="14"/>
      <c r="P5" s="15"/>
      <c r="Q5" s="15"/>
      <c r="R5" s="15"/>
      <c r="S5" s="15"/>
      <c r="T5" s="16"/>
    </row>
    <row r="6" spans="1:20" s="6" customFormat="1" ht="21.75" customHeight="1">
      <c r="A6" s="319" t="s">
        <v>260</v>
      </c>
      <c r="B6" s="320"/>
      <c r="C6" s="321"/>
      <c r="D6" s="324" t="s">
        <v>154</v>
      </c>
      <c r="E6" s="325"/>
      <c r="F6" s="325"/>
      <c r="G6" s="325"/>
      <c r="H6" s="325"/>
      <c r="I6" s="325"/>
      <c r="J6" s="325"/>
      <c r="K6" s="326"/>
      <c r="L6" s="324" t="s">
        <v>262</v>
      </c>
      <c r="M6" s="325"/>
      <c r="N6" s="325"/>
      <c r="O6" s="325"/>
      <c r="P6" s="325"/>
      <c r="Q6" s="325"/>
      <c r="R6" s="306" t="s">
        <v>263</v>
      </c>
      <c r="S6" s="307"/>
      <c r="T6" s="23"/>
    </row>
    <row r="7" spans="1:19" s="6" customFormat="1" ht="34.5" customHeight="1">
      <c r="A7" s="322"/>
      <c r="B7" s="322"/>
      <c r="C7" s="323"/>
      <c r="D7" s="313" t="s">
        <v>243</v>
      </c>
      <c r="E7" s="314"/>
      <c r="F7" s="313" t="s">
        <v>261</v>
      </c>
      <c r="G7" s="314"/>
      <c r="H7" s="311" t="s">
        <v>34</v>
      </c>
      <c r="I7" s="315"/>
      <c r="J7" s="311" t="s">
        <v>173</v>
      </c>
      <c r="K7" s="312"/>
      <c r="L7" s="313" t="s">
        <v>243</v>
      </c>
      <c r="M7" s="314"/>
      <c r="N7" s="313" t="s">
        <v>261</v>
      </c>
      <c r="O7" s="314"/>
      <c r="P7" s="311" t="s">
        <v>34</v>
      </c>
      <c r="Q7" s="315"/>
      <c r="R7" s="304"/>
      <c r="S7" s="301"/>
    </row>
    <row r="8" spans="1:19" s="6" customFormat="1" ht="6" customHeight="1">
      <c r="A8" s="24"/>
      <c r="B8" s="25"/>
      <c r="C8" s="25"/>
      <c r="D8" s="26"/>
      <c r="E8" s="26"/>
      <c r="F8" s="27"/>
      <c r="G8" s="27"/>
      <c r="H8" s="28"/>
      <c r="I8" s="28"/>
      <c r="J8" s="28"/>
      <c r="K8" s="3"/>
      <c r="L8" s="27"/>
      <c r="M8" s="27"/>
      <c r="N8" s="27"/>
      <c r="O8" s="27"/>
      <c r="P8" s="28"/>
      <c r="Q8" s="28"/>
      <c r="R8" s="28"/>
      <c r="S8" s="28"/>
    </row>
    <row r="9" spans="1:20" s="6" customFormat="1" ht="12" customHeight="1">
      <c r="A9" s="316" t="s">
        <v>252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9"/>
    </row>
    <row r="10" spans="1:20" s="6" customFormat="1" ht="4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1"/>
      <c r="M10" s="31"/>
      <c r="N10" s="31"/>
      <c r="O10" s="31"/>
      <c r="P10" s="31"/>
      <c r="Q10" s="31"/>
      <c r="R10" s="31"/>
      <c r="S10" s="31"/>
      <c r="T10" s="31"/>
    </row>
    <row r="11" spans="1:19" s="6" customFormat="1" ht="11.25" customHeight="1">
      <c r="A11" s="2">
        <v>24</v>
      </c>
      <c r="B11" s="2" t="s">
        <v>11</v>
      </c>
      <c r="C11" s="2">
        <v>1981</v>
      </c>
      <c r="D11" s="31">
        <v>846600</v>
      </c>
      <c r="E11" s="31"/>
      <c r="F11" s="31">
        <v>1986912</v>
      </c>
      <c r="G11" s="31"/>
      <c r="H11" s="31">
        <v>309795</v>
      </c>
      <c r="I11" s="33"/>
      <c r="J11" s="32">
        <v>3143307</v>
      </c>
      <c r="K11" s="3"/>
      <c r="L11" s="57">
        <v>26.9</v>
      </c>
      <c r="M11" s="89"/>
      <c r="N11" s="57">
        <v>63.2</v>
      </c>
      <c r="O11" s="244"/>
      <c r="P11" s="57">
        <v>9.9</v>
      </c>
      <c r="Q11" s="244"/>
      <c r="R11" s="244">
        <v>28.1</v>
      </c>
      <c r="S11" s="244"/>
    </row>
    <row r="12" spans="1:19" s="6" customFormat="1" ht="11.25" customHeight="1">
      <c r="A12" s="2">
        <v>4</v>
      </c>
      <c r="B12" s="2" t="s">
        <v>11</v>
      </c>
      <c r="C12" s="2">
        <v>1986</v>
      </c>
      <c r="D12" s="31">
        <v>794982</v>
      </c>
      <c r="E12" s="31"/>
      <c r="F12" s="31">
        <v>2126190</v>
      </c>
      <c r="G12" s="31"/>
      <c r="H12" s="31">
        <v>342111</v>
      </c>
      <c r="I12" s="33"/>
      <c r="J12" s="32">
        <v>3263283</v>
      </c>
      <c r="K12" s="3"/>
      <c r="L12" s="57">
        <v>24.4</v>
      </c>
      <c r="M12" s="89"/>
      <c r="N12" s="57">
        <v>65.2</v>
      </c>
      <c r="O12" s="244"/>
      <c r="P12" s="57">
        <v>10.5</v>
      </c>
      <c r="Q12" s="244"/>
      <c r="R12" s="244">
        <v>29.7</v>
      </c>
      <c r="S12" s="244"/>
    </row>
    <row r="13" spans="1:19" s="6" customFormat="1" ht="11.25" customHeight="1">
      <c r="A13" s="2">
        <v>5</v>
      </c>
      <c r="B13" s="2" t="s">
        <v>11</v>
      </c>
      <c r="C13" s="2">
        <v>1991</v>
      </c>
      <c r="D13" s="31">
        <v>783642</v>
      </c>
      <c r="E13" s="31"/>
      <c r="F13" s="31">
        <v>2210517</v>
      </c>
      <c r="G13" s="31"/>
      <c r="H13" s="40">
        <v>379767</v>
      </c>
      <c r="I13" s="33"/>
      <c r="J13" s="32">
        <v>3373926</v>
      </c>
      <c r="K13" s="3"/>
      <c r="L13" s="57">
        <v>23.2</v>
      </c>
      <c r="M13" s="89"/>
      <c r="N13" s="57">
        <v>65.5</v>
      </c>
      <c r="O13" s="244"/>
      <c r="P13" s="57">
        <v>11.3</v>
      </c>
      <c r="Q13" s="244"/>
      <c r="R13" s="244">
        <v>31.3</v>
      </c>
      <c r="S13" s="244"/>
    </row>
    <row r="14" spans="1:19" s="6" customFormat="1" ht="11.25" customHeight="1">
      <c r="A14" s="2">
        <v>5</v>
      </c>
      <c r="B14" s="41" t="s">
        <v>11</v>
      </c>
      <c r="C14" s="41">
        <v>1996</v>
      </c>
      <c r="D14" s="31">
        <v>832080</v>
      </c>
      <c r="E14" s="31"/>
      <c r="F14" s="31">
        <v>2363556</v>
      </c>
      <c r="G14" s="40"/>
      <c r="H14" s="40">
        <v>422667</v>
      </c>
      <c r="I14" s="42"/>
      <c r="J14" s="43">
        <v>3618303</v>
      </c>
      <c r="K14" s="18"/>
      <c r="L14" s="57">
        <v>23</v>
      </c>
      <c r="M14" s="89"/>
      <c r="N14" s="57">
        <v>65.3</v>
      </c>
      <c r="O14" s="244"/>
      <c r="P14" s="57">
        <v>11.7</v>
      </c>
      <c r="Q14" s="244"/>
      <c r="R14" s="244">
        <v>33</v>
      </c>
      <c r="S14" s="244"/>
    </row>
    <row r="15" spans="1:19" s="6" customFormat="1" ht="11.25" customHeight="1">
      <c r="A15" s="2">
        <v>6</v>
      </c>
      <c r="B15" s="2" t="s">
        <v>11</v>
      </c>
      <c r="C15" s="2">
        <v>2001</v>
      </c>
      <c r="D15" s="31">
        <v>847743</v>
      </c>
      <c r="E15" s="31"/>
      <c r="F15" s="31">
        <v>2439114</v>
      </c>
      <c r="G15" s="31"/>
      <c r="H15" s="40">
        <v>450423</v>
      </c>
      <c r="I15" s="33"/>
      <c r="J15" s="32">
        <v>3737277</v>
      </c>
      <c r="K15" s="3"/>
      <c r="L15" s="57">
        <v>22.7</v>
      </c>
      <c r="M15" s="89"/>
      <c r="N15" s="57">
        <v>65.3</v>
      </c>
      <c r="O15" s="244"/>
      <c r="P15" s="57">
        <v>12.1</v>
      </c>
      <c r="Q15" s="244"/>
      <c r="R15" s="244">
        <v>34.8</v>
      </c>
      <c r="S15" s="244"/>
    </row>
    <row r="16" spans="1:19" s="6" customFormat="1" ht="11.25" customHeight="1">
      <c r="A16" s="41">
        <v>7</v>
      </c>
      <c r="B16" s="41" t="s">
        <v>11</v>
      </c>
      <c r="C16" s="41">
        <v>2006</v>
      </c>
      <c r="D16" s="250">
        <v>867576</v>
      </c>
      <c r="E16" s="250"/>
      <c r="F16" s="250">
        <v>2664768</v>
      </c>
      <c r="G16" s="40"/>
      <c r="H16" s="43">
        <v>495603</v>
      </c>
      <c r="I16" s="42"/>
      <c r="J16" s="43">
        <v>4027947</v>
      </c>
      <c r="K16" s="18"/>
      <c r="L16" s="58">
        <v>21.5</v>
      </c>
      <c r="M16" s="97"/>
      <c r="N16" s="58">
        <v>66.2</v>
      </c>
      <c r="O16" s="248"/>
      <c r="P16" s="58">
        <v>12.3</v>
      </c>
      <c r="Q16" s="248"/>
      <c r="R16" s="248">
        <v>35.9</v>
      </c>
      <c r="S16" s="248"/>
    </row>
    <row r="17" spans="1:19" s="6" customFormat="1" ht="4.5" customHeight="1">
      <c r="A17" s="37"/>
      <c r="B17" s="38"/>
      <c r="C17" s="38"/>
      <c r="D17" s="31"/>
      <c r="E17" s="31"/>
      <c r="F17" s="31"/>
      <c r="G17" s="31"/>
      <c r="H17" s="31"/>
      <c r="I17" s="31"/>
      <c r="J17" s="31"/>
      <c r="K17" s="3"/>
      <c r="L17" s="31"/>
      <c r="M17" s="31"/>
      <c r="N17" s="31"/>
      <c r="O17" s="31"/>
      <c r="P17" s="31"/>
      <c r="Q17" s="31"/>
      <c r="R17" s="31"/>
      <c r="S17" s="31"/>
    </row>
    <row r="18" spans="1:20" s="6" customFormat="1" ht="12" customHeight="1">
      <c r="A18" s="316" t="s">
        <v>253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9"/>
    </row>
    <row r="19" spans="1:20" s="6" customFormat="1" ht="4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1"/>
      <c r="M19" s="31"/>
      <c r="N19" s="31"/>
      <c r="O19" s="31"/>
      <c r="P19" s="31"/>
      <c r="Q19" s="31"/>
      <c r="R19" s="31"/>
      <c r="S19" s="31"/>
      <c r="T19" s="31"/>
    </row>
    <row r="20" spans="1:20" s="6" customFormat="1" ht="11.25" customHeight="1">
      <c r="A20" s="2">
        <v>30</v>
      </c>
      <c r="B20" s="2" t="s">
        <v>244</v>
      </c>
      <c r="C20" s="41">
        <v>2011</v>
      </c>
      <c r="D20" s="250">
        <v>862200</v>
      </c>
      <c r="E20" s="247"/>
      <c r="F20" s="250">
        <v>2849100</v>
      </c>
      <c r="G20" s="40"/>
      <c r="H20" s="43">
        <v>580600</v>
      </c>
      <c r="I20" s="42"/>
      <c r="J20" s="43">
        <v>4291900</v>
      </c>
      <c r="K20" s="18"/>
      <c r="L20" s="249">
        <v>20.1</v>
      </c>
      <c r="M20" s="97"/>
      <c r="N20" s="249">
        <v>66.4</v>
      </c>
      <c r="O20" s="248"/>
      <c r="P20" s="249">
        <v>13.5</v>
      </c>
      <c r="Q20" s="248"/>
      <c r="R20" s="249">
        <v>37.7</v>
      </c>
      <c r="T20" s="54"/>
    </row>
    <row r="21" spans="1:20" s="6" customFormat="1" ht="11.25" customHeight="1">
      <c r="A21" s="2">
        <v>30</v>
      </c>
      <c r="B21" s="2" t="s">
        <v>244</v>
      </c>
      <c r="C21" s="41">
        <v>2016</v>
      </c>
      <c r="D21" s="250">
        <v>842200</v>
      </c>
      <c r="E21" s="247"/>
      <c r="F21" s="250">
        <v>2916100</v>
      </c>
      <c r="G21" s="40"/>
      <c r="H21" s="43">
        <v>690100</v>
      </c>
      <c r="I21" s="42"/>
      <c r="J21" s="43">
        <v>4448500</v>
      </c>
      <c r="K21" s="18"/>
      <c r="L21" s="249">
        <v>18.9</v>
      </c>
      <c r="M21" s="97"/>
      <c r="N21" s="249">
        <v>65.6</v>
      </c>
      <c r="O21" s="248"/>
      <c r="P21" s="249">
        <v>15.5</v>
      </c>
      <c r="Q21" s="248"/>
      <c r="R21" s="249">
        <v>39.1</v>
      </c>
      <c r="T21" s="54"/>
    </row>
    <row r="22" spans="1:20" s="6" customFormat="1" ht="11.25" customHeight="1">
      <c r="A22" s="2">
        <v>30</v>
      </c>
      <c r="B22" s="2" t="s">
        <v>244</v>
      </c>
      <c r="C22" s="41">
        <v>2021</v>
      </c>
      <c r="D22" s="250">
        <v>821400</v>
      </c>
      <c r="E22" s="247"/>
      <c r="F22" s="250">
        <v>2968800</v>
      </c>
      <c r="G22" s="40"/>
      <c r="H22" s="43">
        <v>803800</v>
      </c>
      <c r="I22" s="42"/>
      <c r="J22" s="43">
        <v>4594000</v>
      </c>
      <c r="K22" s="18"/>
      <c r="L22" s="249">
        <v>17.9</v>
      </c>
      <c r="M22" s="97"/>
      <c r="N22" s="249">
        <v>64.6</v>
      </c>
      <c r="O22" s="248"/>
      <c r="P22" s="249">
        <v>17.5</v>
      </c>
      <c r="Q22" s="248"/>
      <c r="R22" s="249">
        <v>40.3</v>
      </c>
      <c r="T22" s="54"/>
    </row>
    <row r="23" spans="1:20" s="6" customFormat="1" ht="11.25" customHeight="1">
      <c r="A23" s="2">
        <v>30</v>
      </c>
      <c r="B23" s="2" t="s">
        <v>244</v>
      </c>
      <c r="C23" s="41">
        <v>2026</v>
      </c>
      <c r="D23" s="250">
        <v>814400</v>
      </c>
      <c r="E23" s="247"/>
      <c r="F23" s="250">
        <v>2974300</v>
      </c>
      <c r="G23" s="40"/>
      <c r="H23" s="43">
        <v>941400</v>
      </c>
      <c r="I23" s="42"/>
      <c r="J23" s="43">
        <v>4730000</v>
      </c>
      <c r="K23" s="18"/>
      <c r="L23" s="249">
        <v>17.2</v>
      </c>
      <c r="M23" s="97"/>
      <c r="N23" s="249">
        <v>62.9</v>
      </c>
      <c r="O23" s="248"/>
      <c r="P23" s="249">
        <v>19.9</v>
      </c>
      <c r="Q23" s="248"/>
      <c r="R23" s="249">
        <v>41.4</v>
      </c>
      <c r="T23" s="54"/>
    </row>
    <row r="24" spans="1:20" s="6" customFormat="1" ht="11.25" customHeight="1">
      <c r="A24" s="2">
        <v>30</v>
      </c>
      <c r="B24" s="2" t="s">
        <v>244</v>
      </c>
      <c r="C24" s="41">
        <v>2031</v>
      </c>
      <c r="D24" s="250">
        <v>819200</v>
      </c>
      <c r="E24" s="247"/>
      <c r="F24" s="250">
        <v>2948200</v>
      </c>
      <c r="G24" s="40"/>
      <c r="H24" s="43">
        <v>1079600</v>
      </c>
      <c r="I24" s="42"/>
      <c r="J24" s="43">
        <v>4847000</v>
      </c>
      <c r="K24" s="18"/>
      <c r="L24" s="249">
        <v>16.9</v>
      </c>
      <c r="M24" s="97"/>
      <c r="N24" s="249">
        <v>60.8</v>
      </c>
      <c r="O24" s="248"/>
      <c r="P24" s="249">
        <v>22.3</v>
      </c>
      <c r="Q24" s="248"/>
      <c r="R24" s="249">
        <v>42.5</v>
      </c>
      <c r="T24" s="54"/>
    </row>
    <row r="25" spans="1:20" s="6" customFormat="1" ht="11.25" customHeight="1">
      <c r="A25" s="2">
        <v>30</v>
      </c>
      <c r="B25" s="2" t="s">
        <v>244</v>
      </c>
      <c r="C25" s="41">
        <v>2036</v>
      </c>
      <c r="D25" s="250">
        <v>820600</v>
      </c>
      <c r="E25" s="247"/>
      <c r="F25" s="250">
        <v>2923700</v>
      </c>
      <c r="G25" s="40"/>
      <c r="H25" s="43">
        <v>1194000</v>
      </c>
      <c r="I25" s="42"/>
      <c r="J25" s="43">
        <v>4938400</v>
      </c>
      <c r="K25" s="18"/>
      <c r="L25" s="249">
        <v>16.6</v>
      </c>
      <c r="M25" s="97"/>
      <c r="N25" s="249">
        <v>59.2</v>
      </c>
      <c r="O25" s="248"/>
      <c r="P25" s="249">
        <v>24.2</v>
      </c>
      <c r="Q25" s="248"/>
      <c r="R25" s="249">
        <v>43.6</v>
      </c>
      <c r="T25" s="54"/>
    </row>
    <row r="26" spans="1:20" s="6" customFormat="1" ht="11.25" customHeight="1">
      <c r="A26" s="2">
        <v>30</v>
      </c>
      <c r="B26" s="2" t="s">
        <v>244</v>
      </c>
      <c r="C26" s="41">
        <v>2041</v>
      </c>
      <c r="D26" s="250">
        <v>812500</v>
      </c>
      <c r="E26" s="247"/>
      <c r="F26" s="250">
        <v>2919700</v>
      </c>
      <c r="G26" s="40"/>
      <c r="H26" s="43">
        <v>1268800</v>
      </c>
      <c r="I26" s="42"/>
      <c r="J26" s="43">
        <v>5001000</v>
      </c>
      <c r="K26" s="18"/>
      <c r="L26" s="249">
        <v>16.2</v>
      </c>
      <c r="M26" s="97"/>
      <c r="N26" s="249">
        <v>58.4</v>
      </c>
      <c r="O26" s="248"/>
      <c r="P26" s="249">
        <v>25.4</v>
      </c>
      <c r="Q26" s="248"/>
      <c r="R26" s="249">
        <v>44.6</v>
      </c>
      <c r="T26" s="54"/>
    </row>
    <row r="27" spans="1:20" s="6" customFormat="1" ht="11.25" customHeight="1">
      <c r="A27" s="2">
        <v>30</v>
      </c>
      <c r="B27" s="2" t="s">
        <v>244</v>
      </c>
      <c r="C27" s="41">
        <v>2046</v>
      </c>
      <c r="D27" s="250">
        <v>799600</v>
      </c>
      <c r="E27" s="247"/>
      <c r="F27" s="250">
        <v>2932700</v>
      </c>
      <c r="G27" s="40"/>
      <c r="H27" s="43">
        <v>1303100</v>
      </c>
      <c r="I27" s="42"/>
      <c r="J27" s="43">
        <v>5035400</v>
      </c>
      <c r="K27" s="18"/>
      <c r="L27" s="249">
        <v>15.9</v>
      </c>
      <c r="M27" s="97"/>
      <c r="N27" s="249">
        <v>58.2</v>
      </c>
      <c r="O27" s="248"/>
      <c r="P27" s="249">
        <v>25.9</v>
      </c>
      <c r="Q27" s="248"/>
      <c r="R27" s="249">
        <v>45.3</v>
      </c>
      <c r="T27" s="54"/>
    </row>
    <row r="28" spans="1:20" s="6" customFormat="1" ht="11.25" customHeight="1">
      <c r="A28" s="44">
        <v>30</v>
      </c>
      <c r="B28" s="44" t="s">
        <v>244</v>
      </c>
      <c r="C28" s="44">
        <v>2051</v>
      </c>
      <c r="D28" s="259">
        <v>786900</v>
      </c>
      <c r="E28" s="251"/>
      <c r="F28" s="259">
        <v>2934900</v>
      </c>
      <c r="G28" s="46"/>
      <c r="H28" s="45">
        <v>1325200</v>
      </c>
      <c r="I28" s="47"/>
      <c r="J28" s="45">
        <v>5047000</v>
      </c>
      <c r="K28" s="48"/>
      <c r="L28" s="252">
        <v>15.6</v>
      </c>
      <c r="M28" s="109"/>
      <c r="N28" s="252">
        <v>58.2</v>
      </c>
      <c r="O28" s="245"/>
      <c r="P28" s="252">
        <v>26.3</v>
      </c>
      <c r="Q28" s="245"/>
      <c r="R28" s="252">
        <v>45.9</v>
      </c>
      <c r="S28" s="49"/>
      <c r="T28" s="54"/>
    </row>
    <row r="29" spans="1:20" s="6" customFormat="1" ht="7.5" customHeight="1">
      <c r="A29" s="37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50"/>
      <c r="M29" s="50"/>
      <c r="N29" s="51"/>
      <c r="O29" s="51"/>
      <c r="P29" s="52"/>
      <c r="Q29" s="52"/>
      <c r="R29" s="52"/>
      <c r="S29" s="52"/>
      <c r="T29" s="51"/>
    </row>
    <row r="30" spans="1:20" s="6" customFormat="1" ht="10.5" customHeight="1">
      <c r="A30" s="37" t="s">
        <v>251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50"/>
      <c r="M30" s="50"/>
      <c r="N30" s="51"/>
      <c r="O30" s="51"/>
      <c r="P30" s="52"/>
      <c r="Q30" s="52"/>
      <c r="R30" s="52"/>
      <c r="S30" s="52"/>
      <c r="T30" s="51"/>
    </row>
    <row r="31" spans="1:20" s="6" customFormat="1" ht="10.5" customHeight="1">
      <c r="A31" s="30" t="s">
        <v>254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  <c r="M31" s="4"/>
      <c r="N31" s="4"/>
      <c r="O31" s="4"/>
      <c r="P31" s="5"/>
      <c r="Q31" s="5"/>
      <c r="R31" s="5"/>
      <c r="S31" s="5"/>
      <c r="T31" s="4"/>
    </row>
    <row r="32" spans="1:20" s="6" customFormat="1" ht="10.5" customHeight="1">
      <c r="A32" s="3" t="s">
        <v>272</v>
      </c>
      <c r="C32" s="3"/>
      <c r="D32" s="3"/>
      <c r="E32" s="3"/>
      <c r="F32" s="3"/>
      <c r="G32" s="3"/>
      <c r="H32" s="3"/>
      <c r="I32" s="3"/>
      <c r="J32" s="3"/>
      <c r="K32" s="3"/>
      <c r="L32" s="4"/>
      <c r="M32" s="4"/>
      <c r="N32" s="4"/>
      <c r="O32" s="4"/>
      <c r="P32" s="5"/>
      <c r="Q32" s="5"/>
      <c r="R32" s="5"/>
      <c r="S32" s="5"/>
      <c r="T32" s="4"/>
    </row>
    <row r="33" spans="1:20" s="6" customFormat="1" ht="10.5" customHeight="1">
      <c r="A33" s="30" t="s">
        <v>255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4"/>
      <c r="M33" s="4"/>
      <c r="N33" s="4"/>
      <c r="O33" s="4"/>
      <c r="P33" s="5"/>
      <c r="Q33" s="5"/>
      <c r="R33" s="5"/>
      <c r="S33" s="5"/>
      <c r="T33" s="4"/>
    </row>
    <row r="34" spans="1:20" s="6" customFormat="1" ht="10.5" customHeight="1">
      <c r="A34" s="30" t="s">
        <v>270</v>
      </c>
      <c r="C34" s="3"/>
      <c r="D34" s="3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5"/>
      <c r="Q34" s="5"/>
      <c r="R34" s="5"/>
      <c r="S34" s="5"/>
      <c r="T34" s="4"/>
    </row>
    <row r="35" spans="1:20" s="6" customFormat="1" ht="10.5" customHeight="1">
      <c r="A35" s="6" t="s">
        <v>271</v>
      </c>
      <c r="C35" s="3"/>
      <c r="D35" s="3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5"/>
      <c r="Q35" s="5"/>
      <c r="R35" s="5"/>
      <c r="S35" s="5"/>
      <c r="T35" s="4"/>
    </row>
    <row r="36" spans="1:20" s="6" customFormat="1" ht="7.5" customHeight="1">
      <c r="A36" s="30"/>
      <c r="B36" s="2"/>
      <c r="C36" s="3"/>
      <c r="D36" s="3"/>
      <c r="E36" s="3"/>
      <c r="F36" s="3"/>
      <c r="G36" s="3"/>
      <c r="H36" s="3"/>
      <c r="I36" s="3"/>
      <c r="J36" s="3"/>
      <c r="K36" s="3"/>
      <c r="L36" s="4"/>
      <c r="M36" s="4"/>
      <c r="N36" s="4"/>
      <c r="O36" s="4"/>
      <c r="P36" s="5"/>
      <c r="Q36" s="5"/>
      <c r="R36" s="5"/>
      <c r="S36" s="5"/>
      <c r="T36" s="4"/>
    </row>
    <row r="37" spans="1:20" s="6" customFormat="1" ht="10.5" customHeight="1">
      <c r="A37" s="53" t="s">
        <v>324</v>
      </c>
      <c r="B37" s="2"/>
      <c r="C37" s="3"/>
      <c r="D37" s="3"/>
      <c r="E37" s="3"/>
      <c r="F37" s="3"/>
      <c r="G37" s="3"/>
      <c r="H37" s="3"/>
      <c r="I37" s="3"/>
      <c r="J37" s="3"/>
      <c r="K37" s="3"/>
      <c r="L37" s="4"/>
      <c r="M37" s="4"/>
      <c r="N37" s="4"/>
      <c r="O37" s="4"/>
      <c r="P37" s="5"/>
      <c r="Q37" s="5"/>
      <c r="R37" s="5"/>
      <c r="S37" s="5"/>
      <c r="T37" s="4"/>
    </row>
    <row r="38" spans="1:20" ht="12.75">
      <c r="A38" s="30" t="s">
        <v>321</v>
      </c>
      <c r="T38" s="246"/>
    </row>
    <row r="39" ht="12.75">
      <c r="T39" s="246"/>
    </row>
  </sheetData>
  <sheetProtection/>
  <mergeCells count="15">
    <mergeCell ref="A3:S3"/>
    <mergeCell ref="A4:S4"/>
    <mergeCell ref="A6:C7"/>
    <mergeCell ref="D6:K6"/>
    <mergeCell ref="D7:E7"/>
    <mergeCell ref="L7:M7"/>
    <mergeCell ref="F7:G7"/>
    <mergeCell ref="L6:Q6"/>
    <mergeCell ref="R6:S7"/>
    <mergeCell ref="H7:I7"/>
    <mergeCell ref="J7:K7"/>
    <mergeCell ref="N7:O7"/>
    <mergeCell ref="P7:Q7"/>
    <mergeCell ref="A18:S18"/>
    <mergeCell ref="A9:S9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A26" sqref="A26:S26"/>
    </sheetView>
  </sheetViews>
  <sheetFormatPr defaultColWidth="9.140625" defaultRowHeight="12.75"/>
  <cols>
    <col min="1" max="1" width="2.421875" style="0" customWidth="1"/>
    <col min="2" max="2" width="14.140625" style="0" customWidth="1"/>
    <col min="3" max="3" width="7.140625" style="0" customWidth="1"/>
    <col min="4" max="4" width="1.7109375" style="0" customWidth="1"/>
    <col min="5" max="5" width="6.8515625" style="0" customWidth="1"/>
    <col min="6" max="6" width="1.7109375" style="0" customWidth="1"/>
    <col min="7" max="7" width="6.8515625" style="0" customWidth="1"/>
    <col min="8" max="8" width="1.7109375" style="0" customWidth="1"/>
    <col min="9" max="9" width="7.8515625" style="0" customWidth="1"/>
    <col min="10" max="10" width="1.7109375" style="0" customWidth="1"/>
    <col min="11" max="11" width="8.0039062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5.7109375" style="0" customWidth="1"/>
    <col min="16" max="16" width="1.57421875" style="0" customWidth="1"/>
    <col min="17" max="17" width="5.421875" style="0" customWidth="1"/>
    <col min="18" max="18" width="1.57421875" style="0" customWidth="1"/>
    <col min="19" max="19" width="5.7109375" style="0" customWidth="1"/>
    <col min="20" max="20" width="1.57421875" style="0" customWidth="1"/>
    <col min="21" max="21" width="6.8515625" style="0" customWidth="1"/>
    <col min="22" max="22" width="2.7109375" style="0" customWidth="1"/>
  </cols>
  <sheetData>
    <row r="1" spans="1:22" s="6" customFormat="1" ht="12.75" customHeight="1">
      <c r="A1" s="1" t="s">
        <v>72</v>
      </c>
      <c r="B1" s="2"/>
      <c r="C1" s="3"/>
      <c r="D1" s="3"/>
      <c r="E1" s="3"/>
      <c r="F1" s="3"/>
      <c r="G1" s="3"/>
      <c r="H1" s="3"/>
      <c r="I1" s="4"/>
      <c r="J1" s="4"/>
      <c r="K1" s="4"/>
      <c r="L1" s="4"/>
      <c r="M1" s="5"/>
      <c r="N1" s="5"/>
      <c r="O1" s="4"/>
      <c r="P1" s="4"/>
      <c r="Q1" s="4"/>
      <c r="R1" s="4"/>
      <c r="S1" s="5"/>
      <c r="T1" s="5"/>
      <c r="U1" s="5"/>
      <c r="V1" s="3"/>
    </row>
    <row r="2" spans="1:22" s="6" customFormat="1" ht="12.75" customHeight="1">
      <c r="A2" s="7"/>
      <c r="B2" s="2"/>
      <c r="C2" s="3"/>
      <c r="D2" s="3"/>
      <c r="E2" s="3"/>
      <c r="F2" s="3"/>
      <c r="G2" s="3"/>
      <c r="H2" s="3"/>
      <c r="I2" s="4"/>
      <c r="J2" s="4"/>
      <c r="K2" s="4"/>
      <c r="L2" s="4"/>
      <c r="M2" s="5"/>
      <c r="N2" s="5"/>
      <c r="O2" s="4"/>
      <c r="P2" s="4"/>
      <c r="Q2" s="4"/>
      <c r="R2" s="4"/>
      <c r="S2" s="5"/>
      <c r="T2" s="5"/>
      <c r="U2" s="5"/>
      <c r="V2" s="3"/>
    </row>
    <row r="3" spans="1:22" s="6" customFormat="1" ht="15" customHeight="1">
      <c r="A3" s="317" t="s">
        <v>59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9"/>
      <c r="V3" s="10"/>
    </row>
    <row r="4" spans="1:22" s="6" customFormat="1" ht="15" customHeight="1">
      <c r="A4" s="318" t="s">
        <v>60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9"/>
      <c r="V4" s="10"/>
    </row>
    <row r="5" spans="1:22" s="11" customFormat="1" ht="15" customHeight="1">
      <c r="A5" s="340" t="s">
        <v>61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9"/>
      <c r="V5" s="10"/>
    </row>
    <row r="6" spans="1:22" s="6" customFormat="1" ht="7.5" customHeight="1">
      <c r="A6" s="12"/>
      <c r="B6" s="13"/>
      <c r="C6" s="13"/>
      <c r="D6" s="13"/>
      <c r="E6" s="13"/>
      <c r="F6" s="13"/>
      <c r="G6" s="13"/>
      <c r="H6" s="13"/>
      <c r="I6" s="14"/>
      <c r="J6" s="14"/>
      <c r="K6" s="14"/>
      <c r="L6" s="14"/>
      <c r="M6" s="15"/>
      <c r="N6" s="15"/>
      <c r="O6" s="14"/>
      <c r="P6" s="14"/>
      <c r="Q6" s="16"/>
      <c r="R6" s="16"/>
      <c r="S6" s="17"/>
      <c r="T6" s="17"/>
      <c r="U6" s="17"/>
      <c r="V6" s="18"/>
    </row>
    <row r="7" spans="1:22" s="6" customFormat="1" ht="25.5" customHeight="1">
      <c r="A7" s="319" t="s">
        <v>62</v>
      </c>
      <c r="B7" s="365"/>
      <c r="C7" s="324" t="s">
        <v>63</v>
      </c>
      <c r="D7" s="325"/>
      <c r="E7" s="325"/>
      <c r="F7" s="325"/>
      <c r="G7" s="325"/>
      <c r="H7" s="326"/>
      <c r="I7" s="324" t="s">
        <v>35</v>
      </c>
      <c r="J7" s="325"/>
      <c r="K7" s="325"/>
      <c r="L7" s="325"/>
      <c r="M7" s="325"/>
      <c r="N7" s="326"/>
      <c r="O7" s="383" t="s">
        <v>3</v>
      </c>
      <c r="P7" s="384"/>
      <c r="Q7" s="384"/>
      <c r="R7" s="384"/>
      <c r="S7" s="384"/>
      <c r="T7" s="384"/>
      <c r="U7" s="23"/>
      <c r="V7" s="23"/>
    </row>
    <row r="8" spans="1:21" s="6" customFormat="1" ht="16.5" customHeight="1">
      <c r="A8" s="366"/>
      <c r="B8" s="367"/>
      <c r="C8" s="159">
        <v>1996</v>
      </c>
      <c r="D8" s="160"/>
      <c r="E8" s="159">
        <v>2001</v>
      </c>
      <c r="F8" s="160"/>
      <c r="G8" s="161">
        <v>2006</v>
      </c>
      <c r="H8" s="160"/>
      <c r="I8" s="159">
        <v>1996</v>
      </c>
      <c r="J8" s="160"/>
      <c r="K8" s="159">
        <v>2001</v>
      </c>
      <c r="L8" s="160"/>
      <c r="M8" s="161">
        <v>2006</v>
      </c>
      <c r="N8" s="160"/>
      <c r="O8" s="159">
        <v>1996</v>
      </c>
      <c r="P8" s="160"/>
      <c r="Q8" s="159">
        <v>2001</v>
      </c>
      <c r="R8" s="160"/>
      <c r="S8" s="161">
        <v>2006</v>
      </c>
      <c r="T8" s="162"/>
      <c r="U8" s="23"/>
    </row>
    <row r="9" spans="1:14" s="6" customFormat="1" ht="7.5" customHeight="1">
      <c r="A9" s="24"/>
      <c r="B9" s="25"/>
      <c r="C9" s="27"/>
      <c r="D9" s="26"/>
      <c r="E9" s="28"/>
      <c r="F9" s="27"/>
      <c r="H9" s="28"/>
      <c r="I9" s="27"/>
      <c r="J9" s="27"/>
      <c r="K9" s="28"/>
      <c r="L9" s="27"/>
      <c r="N9" s="28"/>
    </row>
    <row r="10" spans="1:24" s="6" customFormat="1" ht="12.75" customHeight="1">
      <c r="A10" s="163" t="s">
        <v>282</v>
      </c>
      <c r="B10" s="163"/>
      <c r="C10" s="164">
        <v>16638</v>
      </c>
      <c r="D10" s="164"/>
      <c r="E10" s="164">
        <v>18702</v>
      </c>
      <c r="F10" s="164"/>
      <c r="G10" s="165">
        <v>21459</v>
      </c>
      <c r="H10" s="166"/>
      <c r="I10" s="164">
        <v>137052</v>
      </c>
      <c r="J10" s="164"/>
      <c r="K10" s="164">
        <v>140133</v>
      </c>
      <c r="L10" s="164"/>
      <c r="M10" s="165">
        <v>148470</v>
      </c>
      <c r="N10" s="28"/>
      <c r="O10" s="57">
        <f>ROUND(C10/I10*100,1)</f>
        <v>12.1</v>
      </c>
      <c r="P10" s="57"/>
      <c r="Q10" s="57">
        <f>ROUND(E10/K10*100,1)</f>
        <v>13.3</v>
      </c>
      <c r="R10" s="57"/>
      <c r="S10" s="57">
        <v>14.5</v>
      </c>
      <c r="W10"/>
      <c r="X10"/>
    </row>
    <row r="11" spans="1:24" s="6" customFormat="1" ht="12.75" customHeight="1">
      <c r="A11" s="163" t="s">
        <v>283</v>
      </c>
      <c r="B11" s="163"/>
      <c r="C11" s="164">
        <v>109878</v>
      </c>
      <c r="D11" s="164"/>
      <c r="E11" s="164">
        <v>115764</v>
      </c>
      <c r="F11" s="164"/>
      <c r="G11" s="165">
        <v>128415</v>
      </c>
      <c r="H11" s="166"/>
      <c r="I11" s="164">
        <v>1068657</v>
      </c>
      <c r="J11" s="164"/>
      <c r="K11" s="164">
        <v>1158891</v>
      </c>
      <c r="L11" s="164"/>
      <c r="M11" s="165">
        <v>1303068</v>
      </c>
      <c r="N11" s="28"/>
      <c r="O11" s="57">
        <f aca="true" t="shared" si="0" ref="O11:O26">ROUND(C11/I11*100,1)</f>
        <v>10.3</v>
      </c>
      <c r="P11" s="57"/>
      <c r="Q11" s="57">
        <f aca="true" t="shared" si="1" ref="Q11:Q26">ROUND(E11/K11*100,1)</f>
        <v>10</v>
      </c>
      <c r="R11" s="57"/>
      <c r="S11" s="57">
        <v>9.9</v>
      </c>
      <c r="W11"/>
      <c r="X11"/>
    </row>
    <row r="12" spans="1:24" s="6" customFormat="1" ht="12.75" customHeight="1">
      <c r="A12" s="163" t="s">
        <v>284</v>
      </c>
      <c r="B12" s="163"/>
      <c r="C12" s="164">
        <v>37941</v>
      </c>
      <c r="D12" s="164"/>
      <c r="E12" s="164">
        <v>41787</v>
      </c>
      <c r="F12" s="164"/>
      <c r="G12" s="165">
        <v>47631</v>
      </c>
      <c r="H12" s="166"/>
      <c r="I12" s="164">
        <v>350112</v>
      </c>
      <c r="J12" s="164"/>
      <c r="K12" s="164">
        <v>357726</v>
      </c>
      <c r="L12" s="164"/>
      <c r="M12" s="165">
        <v>382716</v>
      </c>
      <c r="N12" s="28"/>
      <c r="O12" s="57">
        <f t="shared" si="0"/>
        <v>10.8</v>
      </c>
      <c r="P12" s="57"/>
      <c r="Q12" s="57">
        <f t="shared" si="1"/>
        <v>11.7</v>
      </c>
      <c r="R12" s="57"/>
      <c r="S12" s="57">
        <v>12.4</v>
      </c>
      <c r="W12"/>
      <c r="X12"/>
    </row>
    <row r="13" spans="1:24" s="6" customFormat="1" ht="12.75" customHeight="1">
      <c r="A13" s="163" t="s">
        <v>285</v>
      </c>
      <c r="B13" s="163"/>
      <c r="C13" s="164">
        <v>29235</v>
      </c>
      <c r="D13" s="164"/>
      <c r="E13" s="164">
        <v>33324</v>
      </c>
      <c r="F13" s="164"/>
      <c r="G13" s="165">
        <v>38052</v>
      </c>
      <c r="H13" s="166"/>
      <c r="I13" s="164">
        <v>224367</v>
      </c>
      <c r="J13" s="164"/>
      <c r="K13" s="164">
        <v>239412</v>
      </c>
      <c r="L13" s="164"/>
      <c r="M13" s="165">
        <v>257379</v>
      </c>
      <c r="N13" s="28"/>
      <c r="O13" s="57">
        <f t="shared" si="0"/>
        <v>13</v>
      </c>
      <c r="P13" s="57"/>
      <c r="Q13" s="57">
        <f t="shared" si="1"/>
        <v>13.9</v>
      </c>
      <c r="R13" s="57"/>
      <c r="S13" s="57">
        <v>14.8</v>
      </c>
      <c r="W13"/>
      <c r="X13"/>
    </row>
    <row r="14" spans="1:24" s="6" customFormat="1" ht="12.75" customHeight="1">
      <c r="A14" s="163" t="s">
        <v>286</v>
      </c>
      <c r="B14" s="163"/>
      <c r="C14" s="164">
        <v>5106</v>
      </c>
      <c r="D14" s="164"/>
      <c r="E14" s="164">
        <v>5160</v>
      </c>
      <c r="F14" s="164"/>
      <c r="G14" s="165">
        <v>5346</v>
      </c>
      <c r="H14" s="166"/>
      <c r="I14" s="164">
        <v>45786</v>
      </c>
      <c r="J14" s="164"/>
      <c r="K14" s="164">
        <v>43971</v>
      </c>
      <c r="L14" s="164"/>
      <c r="M14" s="165">
        <v>44499</v>
      </c>
      <c r="N14" s="28"/>
      <c r="O14" s="57">
        <f t="shared" si="0"/>
        <v>11.2</v>
      </c>
      <c r="P14" s="57"/>
      <c r="Q14" s="57">
        <f t="shared" si="1"/>
        <v>11.7</v>
      </c>
      <c r="R14" s="57"/>
      <c r="S14" s="57">
        <v>12</v>
      </c>
      <c r="W14"/>
      <c r="X14"/>
    </row>
    <row r="15" spans="1:24" s="6" customFormat="1" ht="12.75" customHeight="1">
      <c r="A15" s="163" t="s">
        <v>287</v>
      </c>
      <c r="B15" s="163"/>
      <c r="C15" s="164">
        <v>18192</v>
      </c>
      <c r="D15" s="164"/>
      <c r="E15" s="164">
        <v>19161</v>
      </c>
      <c r="F15" s="164"/>
      <c r="G15" s="165">
        <v>20493</v>
      </c>
      <c r="H15" s="166"/>
      <c r="I15" s="164">
        <v>142788</v>
      </c>
      <c r="J15" s="164"/>
      <c r="K15" s="164">
        <v>142950</v>
      </c>
      <c r="L15" s="164"/>
      <c r="M15" s="165">
        <v>147783</v>
      </c>
      <c r="N15" s="28"/>
      <c r="O15" s="57">
        <f t="shared" si="0"/>
        <v>12.7</v>
      </c>
      <c r="P15" s="57"/>
      <c r="Q15" s="57">
        <f t="shared" si="1"/>
        <v>13.4</v>
      </c>
      <c r="R15" s="57"/>
      <c r="S15" s="57">
        <v>13.9</v>
      </c>
      <c r="W15"/>
      <c r="X15"/>
    </row>
    <row r="16" spans="1:24" s="6" customFormat="1" ht="12.75" customHeight="1">
      <c r="A16" s="163" t="s">
        <v>288</v>
      </c>
      <c r="B16" s="163"/>
      <c r="C16" s="164">
        <v>13734</v>
      </c>
      <c r="D16" s="164"/>
      <c r="E16" s="164">
        <v>14577</v>
      </c>
      <c r="F16" s="164"/>
      <c r="G16" s="165">
        <v>15414</v>
      </c>
      <c r="H16" s="166"/>
      <c r="I16" s="164">
        <v>106590</v>
      </c>
      <c r="J16" s="164"/>
      <c r="K16" s="164">
        <v>102858</v>
      </c>
      <c r="L16" s="164"/>
      <c r="M16" s="165">
        <v>104124</v>
      </c>
      <c r="N16" s="28"/>
      <c r="O16" s="57">
        <f t="shared" si="0"/>
        <v>12.9</v>
      </c>
      <c r="P16" s="57"/>
      <c r="Q16" s="57">
        <f t="shared" si="1"/>
        <v>14.2</v>
      </c>
      <c r="R16" s="57"/>
      <c r="S16" s="57">
        <v>14.8</v>
      </c>
      <c r="W16"/>
      <c r="X16"/>
    </row>
    <row r="17" spans="1:24" s="6" customFormat="1" ht="12.75" customHeight="1">
      <c r="A17" s="163" t="s">
        <v>289</v>
      </c>
      <c r="B17" s="163"/>
      <c r="C17" s="164">
        <v>28239</v>
      </c>
      <c r="D17" s="164"/>
      <c r="E17" s="164">
        <v>29607</v>
      </c>
      <c r="F17" s="164"/>
      <c r="G17" s="165">
        <v>31755</v>
      </c>
      <c r="H17" s="166"/>
      <c r="I17" s="164">
        <v>228771</v>
      </c>
      <c r="J17" s="164"/>
      <c r="K17" s="164">
        <v>220089</v>
      </c>
      <c r="L17" s="164"/>
      <c r="M17" s="165">
        <v>222423</v>
      </c>
      <c r="N17" s="28"/>
      <c r="O17" s="57">
        <f t="shared" si="0"/>
        <v>12.3</v>
      </c>
      <c r="P17" s="57"/>
      <c r="Q17" s="57">
        <f t="shared" si="1"/>
        <v>13.5</v>
      </c>
      <c r="R17" s="57"/>
      <c r="S17" s="57">
        <v>14.3</v>
      </c>
      <c r="W17"/>
      <c r="X17"/>
    </row>
    <row r="18" spans="1:24" s="6" customFormat="1" ht="12.75" customHeight="1">
      <c r="A18" s="163" t="s">
        <v>290</v>
      </c>
      <c r="B18" s="163"/>
      <c r="C18" s="164">
        <v>44646</v>
      </c>
      <c r="D18" s="164"/>
      <c r="E18" s="164">
        <v>46929</v>
      </c>
      <c r="F18" s="164"/>
      <c r="G18" s="165">
        <v>51405</v>
      </c>
      <c r="H18" s="166"/>
      <c r="I18" s="164">
        <v>414048</v>
      </c>
      <c r="J18" s="164"/>
      <c r="K18" s="164">
        <v>423765</v>
      </c>
      <c r="L18" s="164"/>
      <c r="M18" s="165">
        <v>448959</v>
      </c>
      <c r="N18" s="28"/>
      <c r="O18" s="57">
        <f t="shared" si="0"/>
        <v>10.8</v>
      </c>
      <c r="P18" s="57"/>
      <c r="Q18" s="57">
        <f t="shared" si="1"/>
        <v>11.1</v>
      </c>
      <c r="R18" s="57"/>
      <c r="S18" s="57">
        <v>11.4</v>
      </c>
      <c r="W18"/>
      <c r="X18"/>
    </row>
    <row r="19" spans="1:24" s="6" customFormat="1" ht="12.75" customHeight="1">
      <c r="A19" s="163" t="s">
        <v>291</v>
      </c>
      <c r="B19" s="163"/>
      <c r="C19" s="164">
        <v>4686</v>
      </c>
      <c r="D19" s="164"/>
      <c r="E19" s="164">
        <v>5406</v>
      </c>
      <c r="F19" s="164"/>
      <c r="G19" s="165">
        <v>6069</v>
      </c>
      <c r="H19" s="166"/>
      <c r="I19" s="164">
        <v>37974</v>
      </c>
      <c r="J19" s="164"/>
      <c r="K19" s="164">
        <v>41352</v>
      </c>
      <c r="L19" s="164"/>
      <c r="M19" s="165">
        <v>44625</v>
      </c>
      <c r="N19" s="28"/>
      <c r="O19" s="57">
        <f t="shared" si="0"/>
        <v>12.3</v>
      </c>
      <c r="P19" s="57"/>
      <c r="Q19" s="57">
        <f t="shared" si="1"/>
        <v>13.1</v>
      </c>
      <c r="R19" s="57"/>
      <c r="S19" s="57">
        <v>13.6</v>
      </c>
      <c r="W19"/>
      <c r="X19"/>
    </row>
    <row r="20" spans="1:24" s="6" customFormat="1" ht="12.75" customHeight="1">
      <c r="A20" s="163" t="s">
        <v>292</v>
      </c>
      <c r="B20" s="163"/>
      <c r="C20" s="32">
        <v>5760</v>
      </c>
      <c r="D20" s="32"/>
      <c r="E20" s="164">
        <v>5952</v>
      </c>
      <c r="F20" s="32"/>
      <c r="G20" s="165">
        <v>6231</v>
      </c>
      <c r="H20" s="167"/>
      <c r="I20" s="32">
        <v>40281</v>
      </c>
      <c r="J20" s="32"/>
      <c r="K20" s="164">
        <v>41568</v>
      </c>
      <c r="L20" s="32"/>
      <c r="M20" s="165">
        <v>42888</v>
      </c>
      <c r="N20" s="33"/>
      <c r="O20" s="57">
        <f t="shared" si="0"/>
        <v>14.3</v>
      </c>
      <c r="P20" s="57"/>
      <c r="Q20" s="57">
        <f t="shared" si="1"/>
        <v>14.3</v>
      </c>
      <c r="R20" s="57"/>
      <c r="S20" s="57">
        <v>14.5</v>
      </c>
      <c r="W20"/>
      <c r="X20"/>
    </row>
    <row r="21" spans="1:24" s="6" customFormat="1" ht="12.75" customHeight="1">
      <c r="A21" s="163" t="s">
        <v>293</v>
      </c>
      <c r="B21" s="163"/>
      <c r="C21" s="32">
        <v>5466</v>
      </c>
      <c r="D21" s="32"/>
      <c r="E21" s="164">
        <v>6129</v>
      </c>
      <c r="F21" s="32"/>
      <c r="G21" s="165">
        <v>6876</v>
      </c>
      <c r="H21" s="167"/>
      <c r="I21" s="32">
        <v>38397</v>
      </c>
      <c r="J21" s="32"/>
      <c r="K21" s="164">
        <v>39561</v>
      </c>
      <c r="L21" s="32"/>
      <c r="M21" s="165">
        <v>42558</v>
      </c>
      <c r="N21" s="33"/>
      <c r="O21" s="57">
        <f t="shared" si="0"/>
        <v>14.2</v>
      </c>
      <c r="P21" s="57"/>
      <c r="Q21" s="57">
        <f t="shared" si="1"/>
        <v>15.5</v>
      </c>
      <c r="R21" s="57"/>
      <c r="S21" s="57">
        <v>16.2</v>
      </c>
      <c r="W21"/>
      <c r="X21"/>
    </row>
    <row r="22" spans="1:24" s="6" customFormat="1" ht="12.75" customHeight="1">
      <c r="A22" s="163" t="s">
        <v>294</v>
      </c>
      <c r="B22" s="163"/>
      <c r="C22" s="164">
        <v>3972</v>
      </c>
      <c r="D22" s="164"/>
      <c r="E22" s="164">
        <v>4080</v>
      </c>
      <c r="F22" s="164"/>
      <c r="G22" s="165">
        <v>4332</v>
      </c>
      <c r="H22" s="166"/>
      <c r="I22" s="164">
        <v>32511</v>
      </c>
      <c r="J22" s="164"/>
      <c r="K22" s="164">
        <v>30300</v>
      </c>
      <c r="L22" s="164"/>
      <c r="M22" s="165">
        <v>31326</v>
      </c>
      <c r="N22" s="28"/>
      <c r="O22" s="57">
        <f t="shared" si="0"/>
        <v>12.2</v>
      </c>
      <c r="P22" s="57"/>
      <c r="Q22" s="57">
        <f t="shared" si="1"/>
        <v>13.5</v>
      </c>
      <c r="R22" s="57"/>
      <c r="S22" s="57">
        <v>13.8</v>
      </c>
      <c r="W22"/>
      <c r="X22"/>
    </row>
    <row r="23" spans="1:24" s="6" customFormat="1" ht="12.75" customHeight="1">
      <c r="A23" s="163" t="s">
        <v>295</v>
      </c>
      <c r="B23" s="163"/>
      <c r="C23" s="164">
        <v>63048</v>
      </c>
      <c r="D23" s="164"/>
      <c r="E23" s="164">
        <v>66504</v>
      </c>
      <c r="F23" s="164"/>
      <c r="G23" s="165">
        <v>72612</v>
      </c>
      <c r="H23" s="166"/>
      <c r="I23" s="164">
        <v>468039</v>
      </c>
      <c r="J23" s="164"/>
      <c r="K23" s="164">
        <v>481431</v>
      </c>
      <c r="L23" s="164"/>
      <c r="M23" s="165">
        <v>521832</v>
      </c>
      <c r="N23" s="28"/>
      <c r="O23" s="57">
        <f t="shared" si="0"/>
        <v>13.5</v>
      </c>
      <c r="P23" s="57"/>
      <c r="Q23" s="57">
        <f t="shared" si="1"/>
        <v>13.8</v>
      </c>
      <c r="R23" s="57"/>
      <c r="S23" s="57">
        <v>13.9</v>
      </c>
      <c r="W23"/>
      <c r="X23"/>
    </row>
    <row r="24" spans="1:24" s="6" customFormat="1" ht="12.75" customHeight="1">
      <c r="A24" s="163" t="s">
        <v>296</v>
      </c>
      <c r="B24" s="163"/>
      <c r="C24" s="164">
        <v>24594</v>
      </c>
      <c r="D24" s="164"/>
      <c r="E24" s="164">
        <v>25350</v>
      </c>
      <c r="F24" s="164"/>
      <c r="G24" s="165">
        <v>26817</v>
      </c>
      <c r="H24" s="166"/>
      <c r="I24" s="164">
        <v>185082</v>
      </c>
      <c r="J24" s="164"/>
      <c r="K24" s="164">
        <v>181539</v>
      </c>
      <c r="L24" s="164"/>
      <c r="M24" s="165">
        <v>193800</v>
      </c>
      <c r="N24" s="28"/>
      <c r="O24" s="57">
        <f t="shared" si="0"/>
        <v>13.3</v>
      </c>
      <c r="P24" s="57"/>
      <c r="Q24" s="57">
        <f t="shared" si="1"/>
        <v>14</v>
      </c>
      <c r="R24" s="57"/>
      <c r="S24" s="57">
        <v>13.8</v>
      </c>
      <c r="W24"/>
      <c r="X24"/>
    </row>
    <row r="25" spans="1:24" s="6" customFormat="1" ht="12.75" customHeight="1">
      <c r="A25" s="163" t="s">
        <v>297</v>
      </c>
      <c r="B25" s="163"/>
      <c r="C25" s="164">
        <v>11493</v>
      </c>
      <c r="D25" s="164"/>
      <c r="E25" s="164">
        <v>11946</v>
      </c>
      <c r="F25" s="164"/>
      <c r="G25" s="165">
        <v>12636</v>
      </c>
      <c r="H25" s="166"/>
      <c r="I25" s="164">
        <v>97101</v>
      </c>
      <c r="J25" s="164"/>
      <c r="K25" s="164">
        <v>91005</v>
      </c>
      <c r="L25" s="164"/>
      <c r="M25" s="165">
        <v>90876</v>
      </c>
      <c r="N25" s="28"/>
      <c r="O25" s="57">
        <f t="shared" si="0"/>
        <v>11.8</v>
      </c>
      <c r="P25" s="57"/>
      <c r="Q25" s="57">
        <f t="shared" si="1"/>
        <v>13.1</v>
      </c>
      <c r="R25" s="57"/>
      <c r="S25" s="57">
        <v>13.9</v>
      </c>
      <c r="W25"/>
      <c r="X25"/>
    </row>
    <row r="26" spans="1:24" s="6" customFormat="1" ht="12.75" customHeight="1">
      <c r="A26" s="168" t="s">
        <v>64</v>
      </c>
      <c r="B26" s="168"/>
      <c r="C26" s="45">
        <v>422667</v>
      </c>
      <c r="D26" s="45"/>
      <c r="E26" s="169">
        <v>450423</v>
      </c>
      <c r="F26" s="45"/>
      <c r="G26" s="170">
        <v>495603</v>
      </c>
      <c r="H26" s="171"/>
      <c r="I26" s="45">
        <v>3618300</v>
      </c>
      <c r="J26" s="45"/>
      <c r="K26" s="169">
        <v>3737280</v>
      </c>
      <c r="L26" s="45"/>
      <c r="M26" s="170">
        <v>4027947</v>
      </c>
      <c r="N26" s="47"/>
      <c r="O26" s="59">
        <f t="shared" si="0"/>
        <v>11.7</v>
      </c>
      <c r="P26" s="59"/>
      <c r="Q26" s="59">
        <f t="shared" si="1"/>
        <v>12.1</v>
      </c>
      <c r="R26" s="59"/>
      <c r="S26" s="59">
        <v>12.3</v>
      </c>
      <c r="T26" s="49"/>
      <c r="W26"/>
      <c r="X26"/>
    </row>
    <row r="27" spans="1:24" s="6" customFormat="1" ht="7.5" customHeight="1">
      <c r="A27" s="37"/>
      <c r="B27" s="41"/>
      <c r="C27" s="41"/>
      <c r="D27" s="41"/>
      <c r="E27" s="41"/>
      <c r="F27" s="41"/>
      <c r="G27" s="41"/>
      <c r="H27" s="41"/>
      <c r="I27" s="50"/>
      <c r="J27" s="50"/>
      <c r="K27" s="51"/>
      <c r="L27" s="51"/>
      <c r="M27" s="52"/>
      <c r="N27" s="52"/>
      <c r="O27" s="51"/>
      <c r="P27" s="51"/>
      <c r="Q27" s="51"/>
      <c r="R27" s="51"/>
      <c r="S27" s="52"/>
      <c r="T27" s="52"/>
      <c r="U27" s="52"/>
      <c r="V27" s="3"/>
      <c r="W27"/>
      <c r="X27"/>
    </row>
    <row r="28" spans="1:24" s="6" customFormat="1" ht="10.5" customHeight="1">
      <c r="A28" s="30" t="s">
        <v>234</v>
      </c>
      <c r="B28" s="3"/>
      <c r="C28" s="3"/>
      <c r="D28" s="3"/>
      <c r="E28" s="3"/>
      <c r="F28" s="3"/>
      <c r="G28" s="3"/>
      <c r="H28" s="3"/>
      <c r="I28" s="4"/>
      <c r="J28" s="4"/>
      <c r="K28" s="4"/>
      <c r="L28" s="4"/>
      <c r="M28" s="5"/>
      <c r="N28" s="5"/>
      <c r="O28" s="4"/>
      <c r="P28" s="4"/>
      <c r="Q28" s="4"/>
      <c r="R28" s="4"/>
      <c r="S28" s="5"/>
      <c r="T28" s="5"/>
      <c r="U28" s="5"/>
      <c r="V28" s="3"/>
      <c r="W28"/>
      <c r="X28"/>
    </row>
    <row r="29" spans="1:22" s="6" customFormat="1" ht="10.5" customHeight="1">
      <c r="A29" s="2" t="s">
        <v>74</v>
      </c>
      <c r="C29" s="3"/>
      <c r="D29" s="3"/>
      <c r="E29" s="3"/>
      <c r="F29" s="3"/>
      <c r="G29" s="3"/>
      <c r="H29" s="3"/>
      <c r="I29" s="4"/>
      <c r="J29" s="4"/>
      <c r="K29" s="4"/>
      <c r="L29" s="4"/>
      <c r="M29" s="5"/>
      <c r="N29" s="5"/>
      <c r="O29" s="4"/>
      <c r="P29" s="4"/>
      <c r="Q29" s="4"/>
      <c r="R29" s="4"/>
      <c r="S29" s="5"/>
      <c r="T29" s="5"/>
      <c r="U29" s="5"/>
      <c r="V29" s="3"/>
    </row>
    <row r="30" spans="1:22" s="6" customFormat="1" ht="10.5" customHeight="1">
      <c r="A30" s="30" t="s">
        <v>65</v>
      </c>
      <c r="B30" s="3"/>
      <c r="C30" s="3"/>
      <c r="D30" s="3"/>
      <c r="E30" s="3"/>
      <c r="F30" s="3"/>
      <c r="G30" s="3"/>
      <c r="H30" s="3"/>
      <c r="I30" s="4"/>
      <c r="J30" s="4"/>
      <c r="K30" s="4"/>
      <c r="L30" s="4"/>
      <c r="M30" s="5"/>
      <c r="N30" s="5"/>
      <c r="O30" s="4"/>
      <c r="P30" s="4"/>
      <c r="Q30" s="4"/>
      <c r="R30" s="4"/>
      <c r="S30" s="5"/>
      <c r="T30" s="5"/>
      <c r="U30" s="5"/>
      <c r="V30" s="3"/>
    </row>
    <row r="31" spans="1:22" s="6" customFormat="1" ht="7.5" customHeight="1">
      <c r="A31" s="30"/>
      <c r="B31" s="2"/>
      <c r="C31" s="3"/>
      <c r="D31" s="3"/>
      <c r="E31" s="3"/>
      <c r="F31" s="3"/>
      <c r="G31" s="3"/>
      <c r="H31" s="3"/>
      <c r="I31" s="4"/>
      <c r="J31" s="4"/>
      <c r="K31" s="4"/>
      <c r="L31" s="4"/>
      <c r="M31" s="5"/>
      <c r="N31" s="5"/>
      <c r="O31" s="4"/>
      <c r="P31" s="4"/>
      <c r="Q31" s="4"/>
      <c r="R31" s="4"/>
      <c r="S31" s="5"/>
      <c r="T31" s="5"/>
      <c r="U31" s="5"/>
      <c r="V31" s="3"/>
    </row>
    <row r="32" spans="1:22" s="6" customFormat="1" ht="10.5" customHeight="1">
      <c r="A32" s="53" t="s">
        <v>326</v>
      </c>
      <c r="B32" s="2"/>
      <c r="C32" s="3"/>
      <c r="D32" s="3"/>
      <c r="E32" s="3"/>
      <c r="F32" s="3"/>
      <c r="G32" s="3"/>
      <c r="H32" s="3"/>
      <c r="I32" s="4"/>
      <c r="J32" s="4"/>
      <c r="K32" s="4"/>
      <c r="L32" s="4"/>
      <c r="M32" s="5"/>
      <c r="N32" s="5"/>
      <c r="O32" s="4"/>
      <c r="P32" s="4"/>
      <c r="Q32" s="4"/>
      <c r="R32" s="4"/>
      <c r="S32" s="5"/>
      <c r="T32" s="5"/>
      <c r="U32" s="5"/>
      <c r="V32" s="3"/>
    </row>
    <row r="33" ht="12.75">
      <c r="A33" s="30" t="s">
        <v>325</v>
      </c>
    </row>
  </sheetData>
  <sheetProtection/>
  <mergeCells count="7">
    <mergeCell ref="A3:T3"/>
    <mergeCell ref="A4:T4"/>
    <mergeCell ref="A5:T5"/>
    <mergeCell ref="A7:B8"/>
    <mergeCell ref="C7:H7"/>
    <mergeCell ref="I7:N7"/>
    <mergeCell ref="O7:T7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D68"/>
  <sheetViews>
    <sheetView zoomScalePageLayoutView="0" workbookViewId="0" topLeftCell="A4">
      <selection activeCell="U48" sqref="U48"/>
    </sheetView>
  </sheetViews>
  <sheetFormatPr defaultColWidth="9.140625" defaultRowHeight="12.75"/>
  <cols>
    <col min="1" max="1" width="1.57421875" style="0" customWidth="1"/>
    <col min="2" max="2" width="16.7109375" style="0" customWidth="1"/>
    <col min="3" max="3" width="6.8515625" style="0" customWidth="1"/>
    <col min="4" max="4" width="1.1484375" style="0" customWidth="1"/>
    <col min="5" max="5" width="6.8515625" style="0" customWidth="1"/>
    <col min="6" max="6" width="1.1484375" style="0" customWidth="1"/>
    <col min="7" max="7" width="6.8515625" style="0" customWidth="1"/>
    <col min="8" max="8" width="1.1484375" style="0" customWidth="1"/>
    <col min="9" max="9" width="6.8515625" style="0" customWidth="1"/>
    <col min="10" max="10" width="1.1484375" style="0" customWidth="1"/>
    <col min="11" max="11" width="6.8515625" style="0" customWidth="1"/>
    <col min="12" max="12" width="1.1484375" style="0" customWidth="1"/>
    <col min="13" max="13" width="6.00390625" style="0" customWidth="1"/>
    <col min="14" max="14" width="1.1484375" style="0" customWidth="1"/>
    <col min="15" max="15" width="6.00390625" style="0" customWidth="1"/>
    <col min="16" max="16" width="1.1484375" style="0" customWidth="1"/>
    <col min="17" max="17" width="6.00390625" style="0" customWidth="1"/>
    <col min="18" max="18" width="1.1484375" style="0" customWidth="1"/>
    <col min="19" max="19" width="6.00390625" style="0" customWidth="1"/>
    <col min="20" max="20" width="1.1484375" style="0" customWidth="1"/>
    <col min="21" max="21" width="6.00390625" style="0" customWidth="1"/>
    <col min="22" max="22" width="1.1484375" style="0" customWidth="1"/>
    <col min="23" max="23" width="7.421875" style="0" customWidth="1"/>
  </cols>
  <sheetData>
    <row r="1" spans="1:27" ht="12.75">
      <c r="A1" s="63" t="s">
        <v>149</v>
      </c>
      <c r="B1" s="63"/>
      <c r="C1" s="63"/>
      <c r="D1" s="64"/>
      <c r="E1" s="64"/>
      <c r="F1" s="64"/>
      <c r="G1" s="64"/>
      <c r="H1" s="64"/>
      <c r="I1" s="64"/>
      <c r="J1" s="65"/>
      <c r="K1" s="65"/>
      <c r="L1" s="65"/>
      <c r="M1" s="65"/>
      <c r="N1" s="66"/>
      <c r="O1" s="66"/>
      <c r="P1" s="65"/>
      <c r="Q1" s="65"/>
      <c r="R1" s="64"/>
      <c r="S1" s="64"/>
      <c r="T1" s="64"/>
      <c r="U1" s="64"/>
      <c r="V1" s="64"/>
      <c r="W1" s="68"/>
      <c r="X1" s="68"/>
      <c r="Y1" s="68"/>
      <c r="Z1" s="68"/>
      <c r="AA1" s="68"/>
    </row>
    <row r="2" spans="1:27" ht="12.75">
      <c r="A2" s="119"/>
      <c r="B2" s="119"/>
      <c r="C2" s="119"/>
      <c r="D2" s="64"/>
      <c r="E2" s="64"/>
      <c r="F2" s="64"/>
      <c r="G2" s="64"/>
      <c r="H2" s="64"/>
      <c r="I2" s="64"/>
      <c r="J2" s="65"/>
      <c r="K2" s="65"/>
      <c r="L2" s="65"/>
      <c r="M2" s="65"/>
      <c r="N2" s="66"/>
      <c r="O2" s="66"/>
      <c r="P2" s="65"/>
      <c r="Q2" s="65"/>
      <c r="R2" s="64"/>
      <c r="S2" s="64"/>
      <c r="T2" s="64"/>
      <c r="U2" s="64"/>
      <c r="V2" s="64"/>
      <c r="W2" s="68"/>
      <c r="X2" s="68"/>
      <c r="Y2" s="68"/>
      <c r="Z2" s="68"/>
      <c r="AA2" s="68"/>
    </row>
    <row r="3" spans="1:27" ht="16.5" customHeight="1">
      <c r="A3" s="69" t="s">
        <v>66</v>
      </c>
      <c r="B3" s="69"/>
      <c r="C3" s="69"/>
      <c r="D3" s="70"/>
      <c r="E3" s="70"/>
      <c r="F3" s="70"/>
      <c r="G3" s="70"/>
      <c r="H3" s="70"/>
      <c r="I3" s="70"/>
      <c r="J3" s="71"/>
      <c r="K3" s="71"/>
      <c r="L3" s="71"/>
      <c r="M3" s="71"/>
      <c r="N3" s="70"/>
      <c r="O3" s="70"/>
      <c r="P3" s="71"/>
      <c r="Q3" s="71"/>
      <c r="R3" s="70"/>
      <c r="S3" s="70"/>
      <c r="T3" s="70"/>
      <c r="U3" s="70"/>
      <c r="V3" s="70"/>
      <c r="W3" s="73"/>
      <c r="X3" s="73"/>
      <c r="Y3" s="73"/>
      <c r="Z3" s="73"/>
      <c r="AA3" s="73"/>
    </row>
    <row r="4" spans="1:27" ht="14.25">
      <c r="A4" s="318" t="s">
        <v>268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73"/>
      <c r="X4" s="73"/>
      <c r="Y4" s="73"/>
      <c r="Z4" s="73"/>
      <c r="AA4" s="73"/>
    </row>
    <row r="5" spans="1:27" s="77" customFormat="1" ht="15" customHeight="1">
      <c r="A5" s="173" t="s">
        <v>61</v>
      </c>
      <c r="B5" s="173"/>
      <c r="C5" s="173"/>
      <c r="D5" s="174"/>
      <c r="E5" s="174"/>
      <c r="F5" s="174"/>
      <c r="G5" s="174"/>
      <c r="H5" s="173"/>
      <c r="I5" s="173"/>
      <c r="J5" s="173"/>
      <c r="K5" s="173"/>
      <c r="L5" s="174"/>
      <c r="M5" s="174"/>
      <c r="N5" s="174"/>
      <c r="O5" s="174"/>
      <c r="P5" s="173"/>
      <c r="Q5" s="173"/>
      <c r="R5" s="173"/>
      <c r="S5" s="173"/>
      <c r="T5" s="173"/>
      <c r="U5" s="173"/>
      <c r="V5" s="173"/>
      <c r="W5" s="68"/>
      <c r="X5" s="68"/>
      <c r="Y5" s="68"/>
      <c r="Z5" s="68"/>
      <c r="AA5" s="68"/>
    </row>
    <row r="6" spans="1:27" ht="7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68"/>
      <c r="X6" s="68"/>
      <c r="Y6" s="68"/>
      <c r="Z6" s="68"/>
      <c r="AA6" s="68"/>
    </row>
    <row r="7" spans="1:27" ht="24.75" customHeight="1">
      <c r="A7" s="319" t="s">
        <v>62</v>
      </c>
      <c r="B7" s="365"/>
      <c r="C7" s="355" t="s">
        <v>329</v>
      </c>
      <c r="D7" s="356"/>
      <c r="E7" s="356"/>
      <c r="F7" s="356"/>
      <c r="G7" s="356"/>
      <c r="H7" s="356"/>
      <c r="I7" s="356"/>
      <c r="J7" s="356"/>
      <c r="K7" s="356"/>
      <c r="L7" s="357"/>
      <c r="M7" s="345" t="s">
        <v>155</v>
      </c>
      <c r="N7" s="379"/>
      <c r="O7" s="379"/>
      <c r="P7" s="379"/>
      <c r="Q7" s="379"/>
      <c r="R7" s="379"/>
      <c r="S7" s="379"/>
      <c r="T7" s="379"/>
      <c r="U7" s="379"/>
      <c r="V7" s="379"/>
      <c r="W7" s="68"/>
      <c r="X7" s="68"/>
      <c r="Y7" s="68"/>
      <c r="Z7" s="68"/>
      <c r="AA7" s="68"/>
    </row>
    <row r="8" spans="1:27" ht="32.25" customHeight="1">
      <c r="A8" s="366"/>
      <c r="B8" s="367"/>
      <c r="C8" s="349" t="s">
        <v>28</v>
      </c>
      <c r="D8" s="350"/>
      <c r="E8" s="349" t="s">
        <v>29</v>
      </c>
      <c r="F8" s="350"/>
      <c r="G8" s="351" t="s">
        <v>30</v>
      </c>
      <c r="H8" s="352"/>
      <c r="I8" s="351" t="s">
        <v>31</v>
      </c>
      <c r="J8" s="352"/>
      <c r="K8" s="351" t="s">
        <v>67</v>
      </c>
      <c r="L8" s="352"/>
      <c r="M8" s="349" t="s">
        <v>28</v>
      </c>
      <c r="N8" s="350"/>
      <c r="O8" s="351" t="s">
        <v>29</v>
      </c>
      <c r="P8" s="352"/>
      <c r="Q8" s="351" t="s">
        <v>30</v>
      </c>
      <c r="R8" s="352"/>
      <c r="S8" s="351" t="s">
        <v>31</v>
      </c>
      <c r="T8" s="352"/>
      <c r="U8" s="351" t="s">
        <v>67</v>
      </c>
      <c r="V8" s="358"/>
      <c r="W8" s="68"/>
      <c r="X8" s="68"/>
      <c r="Y8" s="68"/>
      <c r="Z8" s="68"/>
      <c r="AA8" s="68"/>
    </row>
    <row r="9" spans="1:27" ht="5.25" customHeight="1">
      <c r="A9" s="86"/>
      <c r="B9" s="86"/>
      <c r="C9" s="86"/>
      <c r="D9" s="83"/>
      <c r="E9" s="83"/>
      <c r="F9" s="83"/>
      <c r="G9" s="83"/>
      <c r="H9" s="82"/>
      <c r="I9" s="82"/>
      <c r="J9" s="82"/>
      <c r="K9" s="82"/>
      <c r="L9" s="82"/>
      <c r="M9" s="82"/>
      <c r="N9" s="83"/>
      <c r="O9" s="83"/>
      <c r="P9" s="82"/>
      <c r="Q9" s="82"/>
      <c r="R9" s="82"/>
      <c r="S9" s="82"/>
      <c r="T9" s="82"/>
      <c r="U9" s="82"/>
      <c r="V9" s="82"/>
      <c r="W9" s="68"/>
      <c r="X9" s="68"/>
      <c r="Y9" s="68"/>
      <c r="Z9" s="68"/>
      <c r="AA9" s="68"/>
    </row>
    <row r="10" spans="1:23" ht="12.75">
      <c r="A10" s="385" t="s">
        <v>68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68"/>
    </row>
    <row r="11" spans="1:23" ht="5.25" customHeight="1">
      <c r="A11" s="112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1:23" ht="12.75" customHeight="1">
      <c r="A12" s="30" t="s">
        <v>282</v>
      </c>
      <c r="B12" s="30"/>
      <c r="C12" s="175">
        <v>5757</v>
      </c>
      <c r="D12" s="32"/>
      <c r="E12" s="175">
        <v>4605</v>
      </c>
      <c r="F12" s="32"/>
      <c r="G12" s="175">
        <v>3036</v>
      </c>
      <c r="H12" s="32"/>
      <c r="I12" s="175">
        <v>1974</v>
      </c>
      <c r="J12" s="32"/>
      <c r="K12" s="175">
        <v>1266</v>
      </c>
      <c r="L12" s="3"/>
      <c r="M12" s="116">
        <v>34.6</v>
      </c>
      <c r="N12" s="89"/>
      <c r="O12" s="116">
        <v>27.7</v>
      </c>
      <c r="P12" s="89"/>
      <c r="Q12" s="116">
        <v>18.2</v>
      </c>
      <c r="R12" s="89"/>
      <c r="S12" s="116">
        <v>11.9</v>
      </c>
      <c r="T12" s="89"/>
      <c r="U12" s="116">
        <v>7.6</v>
      </c>
      <c r="V12" s="3"/>
      <c r="W12" s="68"/>
    </row>
    <row r="13" spans="1:23" ht="12.75" customHeight="1">
      <c r="A13" s="30" t="s">
        <v>298</v>
      </c>
      <c r="B13" s="30"/>
      <c r="C13" s="175">
        <v>33738</v>
      </c>
      <c r="D13" s="32"/>
      <c r="E13" s="175">
        <v>29046</v>
      </c>
      <c r="F13" s="32"/>
      <c r="G13" s="175">
        <v>21552</v>
      </c>
      <c r="H13" s="32"/>
      <c r="I13" s="175">
        <v>14898</v>
      </c>
      <c r="J13" s="32"/>
      <c r="K13" s="175">
        <v>10644</v>
      </c>
      <c r="L13" s="3"/>
      <c r="M13" s="116">
        <v>30.7</v>
      </c>
      <c r="N13" s="89"/>
      <c r="O13" s="116">
        <v>26.4</v>
      </c>
      <c r="P13" s="89"/>
      <c r="Q13" s="116">
        <v>19.6</v>
      </c>
      <c r="R13" s="89"/>
      <c r="S13" s="116">
        <v>13.6</v>
      </c>
      <c r="T13" s="89"/>
      <c r="U13" s="116">
        <v>9.7</v>
      </c>
      <c r="V13" s="3"/>
      <c r="W13" s="68"/>
    </row>
    <row r="14" spans="1:23" ht="12.75" customHeight="1">
      <c r="A14" s="30" t="s">
        <v>284</v>
      </c>
      <c r="B14" s="30"/>
      <c r="C14" s="175">
        <v>12624</v>
      </c>
      <c r="D14" s="32"/>
      <c r="E14" s="175">
        <v>10167</v>
      </c>
      <c r="F14" s="32"/>
      <c r="G14" s="175">
        <v>7191</v>
      </c>
      <c r="H14" s="32"/>
      <c r="I14" s="175">
        <v>4845</v>
      </c>
      <c r="J14" s="32"/>
      <c r="K14" s="175">
        <v>3114</v>
      </c>
      <c r="L14" s="3"/>
      <c r="M14" s="116">
        <v>33.3</v>
      </c>
      <c r="N14" s="89"/>
      <c r="O14" s="116">
        <v>26.8</v>
      </c>
      <c r="P14" s="89"/>
      <c r="Q14" s="116">
        <v>19</v>
      </c>
      <c r="R14" s="89"/>
      <c r="S14" s="116">
        <v>12.8</v>
      </c>
      <c r="T14" s="89"/>
      <c r="U14" s="116">
        <v>8.2</v>
      </c>
      <c r="V14" s="3"/>
      <c r="W14" s="68"/>
    </row>
    <row r="15" spans="1:23" ht="12.75" customHeight="1">
      <c r="A15" s="30" t="s">
        <v>285</v>
      </c>
      <c r="B15" s="30"/>
      <c r="C15" s="175">
        <v>9552</v>
      </c>
      <c r="D15" s="32"/>
      <c r="E15" s="175">
        <v>8130</v>
      </c>
      <c r="F15" s="32"/>
      <c r="G15" s="175">
        <v>5682</v>
      </c>
      <c r="H15" s="32"/>
      <c r="I15" s="175">
        <v>3507</v>
      </c>
      <c r="J15" s="32"/>
      <c r="K15" s="175">
        <v>2361</v>
      </c>
      <c r="L15" s="3"/>
      <c r="M15" s="116">
        <v>32.7</v>
      </c>
      <c r="N15" s="89"/>
      <c r="O15" s="116">
        <v>27.8</v>
      </c>
      <c r="P15" s="89"/>
      <c r="Q15" s="116">
        <v>19.4</v>
      </c>
      <c r="R15" s="89"/>
      <c r="S15" s="116">
        <v>12</v>
      </c>
      <c r="T15" s="89"/>
      <c r="U15" s="116">
        <v>8.1</v>
      </c>
      <c r="V15" s="3"/>
      <c r="W15" s="68"/>
    </row>
    <row r="16" spans="1:23" ht="12.75" customHeight="1">
      <c r="A16" s="30" t="s">
        <v>286</v>
      </c>
      <c r="B16" s="30"/>
      <c r="C16" s="175">
        <v>1623</v>
      </c>
      <c r="D16" s="32"/>
      <c r="E16" s="175">
        <v>1329</v>
      </c>
      <c r="F16" s="32"/>
      <c r="G16" s="175">
        <v>999</v>
      </c>
      <c r="H16" s="32"/>
      <c r="I16" s="175">
        <v>732</v>
      </c>
      <c r="J16" s="32"/>
      <c r="K16" s="175">
        <v>426</v>
      </c>
      <c r="L16" s="3"/>
      <c r="M16" s="116">
        <v>31.8</v>
      </c>
      <c r="N16" s="89"/>
      <c r="O16" s="116">
        <v>26</v>
      </c>
      <c r="P16" s="89"/>
      <c r="Q16" s="116">
        <v>19.6</v>
      </c>
      <c r="R16" s="89"/>
      <c r="S16" s="116">
        <v>14.3</v>
      </c>
      <c r="T16" s="89"/>
      <c r="U16" s="116">
        <v>8.3</v>
      </c>
      <c r="V16" s="3"/>
      <c r="W16" s="68"/>
    </row>
    <row r="17" spans="1:23" ht="12.75" customHeight="1">
      <c r="A17" s="163" t="s">
        <v>287</v>
      </c>
      <c r="B17" s="30"/>
      <c r="C17" s="175">
        <v>5598</v>
      </c>
      <c r="D17" s="88"/>
      <c r="E17" s="175">
        <v>4908</v>
      </c>
      <c r="F17" s="88"/>
      <c r="G17" s="175">
        <v>3576</v>
      </c>
      <c r="H17" s="88"/>
      <c r="I17" s="175">
        <v>2394</v>
      </c>
      <c r="J17" s="88"/>
      <c r="K17" s="175">
        <v>1719</v>
      </c>
      <c r="L17" s="3"/>
      <c r="M17" s="116">
        <v>30.8</v>
      </c>
      <c r="N17" s="89"/>
      <c r="O17" s="116">
        <v>27</v>
      </c>
      <c r="P17" s="89"/>
      <c r="Q17" s="116">
        <v>19.7</v>
      </c>
      <c r="R17" s="89"/>
      <c r="S17" s="116">
        <v>13.2</v>
      </c>
      <c r="T17" s="89"/>
      <c r="U17" s="116">
        <v>9.4</v>
      </c>
      <c r="V17" s="3"/>
      <c r="W17" s="68"/>
    </row>
    <row r="18" spans="1:23" ht="12.75" customHeight="1">
      <c r="A18" s="30" t="s">
        <v>288</v>
      </c>
      <c r="B18" s="30"/>
      <c r="C18" s="175">
        <v>4245</v>
      </c>
      <c r="D18" s="88"/>
      <c r="E18" s="175">
        <v>3660</v>
      </c>
      <c r="F18" s="88"/>
      <c r="G18" s="175">
        <v>2709</v>
      </c>
      <c r="H18" s="88"/>
      <c r="I18" s="175">
        <v>1785</v>
      </c>
      <c r="J18" s="88"/>
      <c r="K18" s="175">
        <v>1332</v>
      </c>
      <c r="L18" s="3"/>
      <c r="M18" s="116">
        <v>30.9</v>
      </c>
      <c r="N18" s="89"/>
      <c r="O18" s="116">
        <v>26.6</v>
      </c>
      <c r="P18" s="89"/>
      <c r="Q18" s="116">
        <v>19.7</v>
      </c>
      <c r="R18" s="89"/>
      <c r="S18" s="116">
        <v>13</v>
      </c>
      <c r="T18" s="89"/>
      <c r="U18" s="116">
        <v>9.7</v>
      </c>
      <c r="V18" s="3"/>
      <c r="W18" s="68"/>
    </row>
    <row r="19" spans="1:23" ht="12.75" customHeight="1">
      <c r="A19" s="30" t="s">
        <v>289</v>
      </c>
      <c r="B19" s="30"/>
      <c r="C19" s="175">
        <v>8757</v>
      </c>
      <c r="D19" s="88"/>
      <c r="E19" s="175">
        <v>7512</v>
      </c>
      <c r="F19" s="88"/>
      <c r="G19" s="175">
        <v>5517</v>
      </c>
      <c r="H19" s="88"/>
      <c r="I19" s="175">
        <v>3768</v>
      </c>
      <c r="J19" s="88"/>
      <c r="K19" s="175">
        <v>2688</v>
      </c>
      <c r="L19" s="3"/>
      <c r="M19" s="116">
        <v>31</v>
      </c>
      <c r="N19" s="89"/>
      <c r="O19" s="116">
        <v>26.6</v>
      </c>
      <c r="P19" s="89"/>
      <c r="Q19" s="116">
        <v>19.5</v>
      </c>
      <c r="R19" s="89"/>
      <c r="S19" s="116">
        <v>13.3</v>
      </c>
      <c r="T19" s="89"/>
      <c r="U19" s="116">
        <v>9.5</v>
      </c>
      <c r="V19" s="3"/>
      <c r="W19" s="68"/>
    </row>
    <row r="20" spans="1:23" ht="12.75" customHeight="1">
      <c r="A20" s="30" t="s">
        <v>290</v>
      </c>
      <c r="B20" s="30"/>
      <c r="C20" s="175">
        <v>14205</v>
      </c>
      <c r="D20" s="88"/>
      <c r="E20" s="175">
        <v>11973</v>
      </c>
      <c r="F20" s="88"/>
      <c r="G20" s="175">
        <v>8730</v>
      </c>
      <c r="H20" s="88"/>
      <c r="I20" s="175">
        <v>5733</v>
      </c>
      <c r="J20" s="88"/>
      <c r="K20" s="175">
        <v>4005</v>
      </c>
      <c r="L20" s="3"/>
      <c r="M20" s="116">
        <v>31.8</v>
      </c>
      <c r="N20" s="89"/>
      <c r="O20" s="116">
        <v>26.8</v>
      </c>
      <c r="P20" s="89"/>
      <c r="Q20" s="116">
        <v>19.6</v>
      </c>
      <c r="R20" s="89"/>
      <c r="S20" s="116">
        <v>12.8</v>
      </c>
      <c r="T20" s="89"/>
      <c r="U20" s="116">
        <v>9</v>
      </c>
      <c r="V20" s="3"/>
      <c r="W20" s="68"/>
    </row>
    <row r="21" spans="1:23" ht="12.75" customHeight="1">
      <c r="A21" s="30" t="s">
        <v>291</v>
      </c>
      <c r="B21" s="30"/>
      <c r="C21" s="175">
        <v>1497</v>
      </c>
      <c r="D21" s="88"/>
      <c r="E21" s="175">
        <v>1317</v>
      </c>
      <c r="F21" s="88"/>
      <c r="G21" s="175">
        <v>945</v>
      </c>
      <c r="H21" s="88"/>
      <c r="I21" s="175">
        <v>579</v>
      </c>
      <c r="J21" s="88"/>
      <c r="K21" s="175">
        <v>351</v>
      </c>
      <c r="L21" s="3"/>
      <c r="M21" s="116">
        <v>31.9</v>
      </c>
      <c r="N21" s="89"/>
      <c r="O21" s="116">
        <v>28.1</v>
      </c>
      <c r="P21" s="89"/>
      <c r="Q21" s="116">
        <v>20.2</v>
      </c>
      <c r="R21" s="89"/>
      <c r="S21" s="116">
        <v>12.4</v>
      </c>
      <c r="T21" s="89"/>
      <c r="U21" s="116">
        <v>7.5</v>
      </c>
      <c r="V21" s="3"/>
      <c r="W21" s="68"/>
    </row>
    <row r="22" spans="1:23" ht="12.75" customHeight="1">
      <c r="A22" s="30" t="s">
        <v>292</v>
      </c>
      <c r="B22" s="30"/>
      <c r="C22" s="175">
        <v>1614</v>
      </c>
      <c r="D22" s="88"/>
      <c r="E22" s="175">
        <v>1587</v>
      </c>
      <c r="F22" s="88"/>
      <c r="G22" s="175">
        <v>1194</v>
      </c>
      <c r="H22" s="88"/>
      <c r="I22" s="175">
        <v>786</v>
      </c>
      <c r="J22" s="88"/>
      <c r="K22" s="175">
        <v>579</v>
      </c>
      <c r="L22" s="3"/>
      <c r="M22" s="116">
        <v>28</v>
      </c>
      <c r="N22" s="89"/>
      <c r="O22" s="116">
        <v>27.6</v>
      </c>
      <c r="P22" s="89"/>
      <c r="Q22" s="116">
        <v>20.7</v>
      </c>
      <c r="R22" s="89"/>
      <c r="S22" s="116">
        <v>13.6</v>
      </c>
      <c r="T22" s="89"/>
      <c r="U22" s="116">
        <v>10.1</v>
      </c>
      <c r="V22" s="3"/>
      <c r="W22" s="68"/>
    </row>
    <row r="23" spans="1:23" ht="12.75" customHeight="1">
      <c r="A23" s="30" t="s">
        <v>293</v>
      </c>
      <c r="B23" s="30"/>
      <c r="C23" s="175">
        <v>1779</v>
      </c>
      <c r="D23" s="88"/>
      <c r="E23" s="175">
        <v>1485</v>
      </c>
      <c r="F23" s="88"/>
      <c r="G23" s="175">
        <v>1077</v>
      </c>
      <c r="H23" s="88"/>
      <c r="I23" s="175">
        <v>699</v>
      </c>
      <c r="J23" s="88"/>
      <c r="K23" s="175">
        <v>423</v>
      </c>
      <c r="L23" s="3"/>
      <c r="M23" s="116">
        <v>32.5</v>
      </c>
      <c r="N23" s="89"/>
      <c r="O23" s="116">
        <v>27.2</v>
      </c>
      <c r="P23" s="89"/>
      <c r="Q23" s="116">
        <v>19.7</v>
      </c>
      <c r="R23" s="89"/>
      <c r="S23" s="116">
        <v>12.8</v>
      </c>
      <c r="T23" s="89"/>
      <c r="U23" s="116">
        <v>7.7</v>
      </c>
      <c r="V23" s="3"/>
      <c r="W23" s="68"/>
    </row>
    <row r="24" spans="1:23" ht="12.75" customHeight="1">
      <c r="A24" s="30" t="s">
        <v>294</v>
      </c>
      <c r="B24" s="30"/>
      <c r="C24" s="175">
        <v>1215</v>
      </c>
      <c r="D24" s="88"/>
      <c r="E24" s="175">
        <v>1092</v>
      </c>
      <c r="F24" s="88"/>
      <c r="G24" s="175">
        <v>804</v>
      </c>
      <c r="H24" s="88"/>
      <c r="I24" s="175">
        <v>531</v>
      </c>
      <c r="J24" s="88"/>
      <c r="K24" s="175">
        <v>336</v>
      </c>
      <c r="L24" s="3"/>
      <c r="M24" s="116">
        <v>30.6</v>
      </c>
      <c r="N24" s="89"/>
      <c r="O24" s="116">
        <v>27.5</v>
      </c>
      <c r="P24" s="89"/>
      <c r="Q24" s="116">
        <v>20.2</v>
      </c>
      <c r="R24" s="89"/>
      <c r="S24" s="116">
        <v>13.4</v>
      </c>
      <c r="T24" s="89"/>
      <c r="U24" s="116">
        <v>8.5</v>
      </c>
      <c r="V24" s="3"/>
      <c r="W24" s="68"/>
    </row>
    <row r="25" spans="1:23" ht="12.75" customHeight="1">
      <c r="A25" s="30" t="s">
        <v>295</v>
      </c>
      <c r="B25" s="30"/>
      <c r="C25" s="175">
        <v>19473</v>
      </c>
      <c r="D25" s="88"/>
      <c r="E25" s="175">
        <v>17211</v>
      </c>
      <c r="F25" s="88"/>
      <c r="G25" s="175">
        <v>12354</v>
      </c>
      <c r="H25" s="88"/>
      <c r="I25" s="175">
        <v>8259</v>
      </c>
      <c r="J25" s="88"/>
      <c r="K25" s="175">
        <v>5748</v>
      </c>
      <c r="L25" s="3"/>
      <c r="M25" s="116">
        <v>30.9</v>
      </c>
      <c r="N25" s="89"/>
      <c r="O25" s="116">
        <v>27.3</v>
      </c>
      <c r="P25" s="89"/>
      <c r="Q25" s="116">
        <v>19.6</v>
      </c>
      <c r="R25" s="89"/>
      <c r="S25" s="116">
        <v>13.1</v>
      </c>
      <c r="T25" s="89"/>
      <c r="U25" s="116">
        <v>9.1</v>
      </c>
      <c r="V25" s="3"/>
      <c r="W25" s="68"/>
    </row>
    <row r="26" spans="1:23" ht="12.75" customHeight="1">
      <c r="A26" s="30" t="s">
        <v>296</v>
      </c>
      <c r="B26" s="30"/>
      <c r="C26" s="175">
        <v>7560</v>
      </c>
      <c r="D26" s="88"/>
      <c r="E26" s="175">
        <v>6534</v>
      </c>
      <c r="F26" s="88"/>
      <c r="G26" s="175">
        <v>4716</v>
      </c>
      <c r="H26" s="88"/>
      <c r="I26" s="175">
        <v>3309</v>
      </c>
      <c r="J26" s="88"/>
      <c r="K26" s="175">
        <v>2475</v>
      </c>
      <c r="L26" s="3"/>
      <c r="M26" s="116">
        <v>30.7</v>
      </c>
      <c r="N26" s="89"/>
      <c r="O26" s="116">
        <v>26.6</v>
      </c>
      <c r="P26" s="89"/>
      <c r="Q26" s="116">
        <v>19.2</v>
      </c>
      <c r="R26" s="89"/>
      <c r="S26" s="116">
        <v>13.5</v>
      </c>
      <c r="T26" s="89"/>
      <c r="U26" s="116">
        <v>10.1</v>
      </c>
      <c r="V26" s="3"/>
      <c r="W26" s="68"/>
    </row>
    <row r="27" spans="1:23" ht="12.75" customHeight="1">
      <c r="A27" s="30" t="s">
        <v>297</v>
      </c>
      <c r="B27" s="30"/>
      <c r="C27" s="175">
        <v>3720</v>
      </c>
      <c r="D27" s="88"/>
      <c r="E27" s="175">
        <v>3090</v>
      </c>
      <c r="F27" s="88"/>
      <c r="G27" s="175">
        <v>2202</v>
      </c>
      <c r="H27" s="88"/>
      <c r="I27" s="175">
        <v>1485</v>
      </c>
      <c r="J27" s="88"/>
      <c r="K27" s="175">
        <v>996</v>
      </c>
      <c r="L27" s="3"/>
      <c r="M27" s="116">
        <v>32.4</v>
      </c>
      <c r="N27" s="89"/>
      <c r="O27" s="116">
        <v>26.9</v>
      </c>
      <c r="P27" s="89"/>
      <c r="Q27" s="116">
        <v>19.2</v>
      </c>
      <c r="R27" s="89"/>
      <c r="S27" s="116">
        <v>12.9</v>
      </c>
      <c r="T27" s="89"/>
      <c r="U27" s="116">
        <v>8.7</v>
      </c>
      <c r="V27" s="3"/>
      <c r="W27" s="68"/>
    </row>
    <row r="28" spans="1:23" ht="12.75" customHeight="1">
      <c r="A28" s="37" t="s">
        <v>69</v>
      </c>
      <c r="B28" s="37"/>
      <c r="C28" s="176">
        <v>132972</v>
      </c>
      <c r="D28" s="102"/>
      <c r="E28" s="176">
        <v>113661</v>
      </c>
      <c r="F28" s="102"/>
      <c r="G28" s="176">
        <v>82287</v>
      </c>
      <c r="H28" s="102"/>
      <c r="I28" s="176">
        <v>55281</v>
      </c>
      <c r="J28" s="102"/>
      <c r="K28" s="176">
        <v>38463</v>
      </c>
      <c r="L28" s="3"/>
      <c r="M28" s="116">
        <v>31.5</v>
      </c>
      <c r="N28" s="89"/>
      <c r="O28" s="116">
        <v>26.9</v>
      </c>
      <c r="P28" s="89"/>
      <c r="Q28" s="116">
        <v>19.5</v>
      </c>
      <c r="R28" s="89"/>
      <c r="S28" s="116">
        <v>13.1</v>
      </c>
      <c r="T28" s="89"/>
      <c r="U28" s="116">
        <v>9.1</v>
      </c>
      <c r="V28" s="3"/>
      <c r="W28" s="68"/>
    </row>
    <row r="29" spans="1:23" ht="5.25" customHeight="1">
      <c r="A29" s="112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1:23" ht="12.75" customHeight="1">
      <c r="A30" s="385" t="s">
        <v>70</v>
      </c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68"/>
    </row>
    <row r="31" spans="1:56" s="157" customFormat="1" ht="5.25" customHeight="1">
      <c r="A31" s="177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56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</row>
    <row r="32" spans="1:23" ht="12" customHeight="1">
      <c r="A32" s="30" t="s">
        <v>282</v>
      </c>
      <c r="B32" s="30"/>
      <c r="C32" s="175">
        <v>5799</v>
      </c>
      <c r="D32" s="32"/>
      <c r="E32" s="175">
        <v>5145</v>
      </c>
      <c r="F32" s="32"/>
      <c r="G32" s="175">
        <v>3747</v>
      </c>
      <c r="H32" s="32"/>
      <c r="I32" s="175">
        <v>2271</v>
      </c>
      <c r="J32" s="32"/>
      <c r="K32" s="175">
        <v>1743</v>
      </c>
      <c r="L32" s="3"/>
      <c r="M32" s="116">
        <v>31</v>
      </c>
      <c r="N32" s="89"/>
      <c r="O32" s="116">
        <v>27.5</v>
      </c>
      <c r="P32" s="89"/>
      <c r="Q32" s="116">
        <v>20</v>
      </c>
      <c r="R32" s="89"/>
      <c r="S32" s="116">
        <v>12.1</v>
      </c>
      <c r="T32" s="89"/>
      <c r="U32" s="116">
        <v>9.3</v>
      </c>
      <c r="V32" s="3"/>
      <c r="W32" s="68"/>
    </row>
    <row r="33" spans="1:23" ht="12.75" customHeight="1">
      <c r="A33" s="30" t="s">
        <v>298</v>
      </c>
      <c r="B33" s="30"/>
      <c r="C33" s="175">
        <v>32694</v>
      </c>
      <c r="D33" s="32"/>
      <c r="E33" s="175">
        <v>29700</v>
      </c>
      <c r="F33" s="32"/>
      <c r="G33" s="175">
        <v>23931</v>
      </c>
      <c r="H33" s="32"/>
      <c r="I33" s="175">
        <v>16158</v>
      </c>
      <c r="J33" s="32"/>
      <c r="K33" s="175">
        <v>13287</v>
      </c>
      <c r="L33" s="3"/>
      <c r="M33" s="116">
        <v>28.2</v>
      </c>
      <c r="N33" s="89"/>
      <c r="O33" s="116">
        <v>25.7</v>
      </c>
      <c r="P33" s="89"/>
      <c r="Q33" s="116">
        <v>20.7</v>
      </c>
      <c r="R33" s="89"/>
      <c r="S33" s="116">
        <v>14</v>
      </c>
      <c r="T33" s="89"/>
      <c r="U33" s="116">
        <v>11.5</v>
      </c>
      <c r="V33" s="3"/>
      <c r="W33" s="68"/>
    </row>
    <row r="34" spans="1:23" ht="12.75" customHeight="1">
      <c r="A34" s="30" t="s">
        <v>284</v>
      </c>
      <c r="B34" s="30"/>
      <c r="C34" s="175">
        <v>12663</v>
      </c>
      <c r="D34" s="32"/>
      <c r="E34" s="175">
        <v>11229</v>
      </c>
      <c r="F34" s="32"/>
      <c r="G34" s="175">
        <v>8397</v>
      </c>
      <c r="H34" s="32"/>
      <c r="I34" s="175">
        <v>5364</v>
      </c>
      <c r="J34" s="32"/>
      <c r="K34" s="175">
        <v>4134</v>
      </c>
      <c r="L34" s="3"/>
      <c r="M34" s="116">
        <v>30.3</v>
      </c>
      <c r="N34" s="89"/>
      <c r="O34" s="116">
        <v>26.9</v>
      </c>
      <c r="P34" s="89"/>
      <c r="Q34" s="116">
        <v>20.1</v>
      </c>
      <c r="R34" s="89"/>
      <c r="S34" s="116">
        <v>12.8</v>
      </c>
      <c r="T34" s="89"/>
      <c r="U34" s="116">
        <v>9.9</v>
      </c>
      <c r="V34" s="3"/>
      <c r="W34" s="68"/>
    </row>
    <row r="35" spans="1:23" ht="12.75" customHeight="1">
      <c r="A35" s="30" t="s">
        <v>285</v>
      </c>
      <c r="B35" s="30"/>
      <c r="C35" s="175">
        <v>9570</v>
      </c>
      <c r="D35" s="32"/>
      <c r="E35" s="175">
        <v>9090</v>
      </c>
      <c r="F35" s="32"/>
      <c r="G35" s="175">
        <v>7140</v>
      </c>
      <c r="H35" s="32"/>
      <c r="I35" s="175">
        <v>4377</v>
      </c>
      <c r="J35" s="32"/>
      <c r="K35" s="175">
        <v>3150</v>
      </c>
      <c r="L35" s="3"/>
      <c r="M35" s="116">
        <v>28.7</v>
      </c>
      <c r="N35" s="89"/>
      <c r="O35" s="116">
        <v>27.3</v>
      </c>
      <c r="P35" s="89"/>
      <c r="Q35" s="116">
        <v>21.4</v>
      </c>
      <c r="R35" s="89"/>
      <c r="S35" s="116">
        <v>13.1</v>
      </c>
      <c r="T35" s="89"/>
      <c r="U35" s="116">
        <v>9.5</v>
      </c>
      <c r="V35" s="3"/>
      <c r="W35" s="68"/>
    </row>
    <row r="36" spans="1:23" ht="12.75" customHeight="1">
      <c r="A36" s="30" t="s">
        <v>286</v>
      </c>
      <c r="B36" s="30"/>
      <c r="C36" s="175">
        <v>1509</v>
      </c>
      <c r="D36" s="32"/>
      <c r="E36" s="175">
        <v>1383</v>
      </c>
      <c r="F36" s="32"/>
      <c r="G36" s="175">
        <v>1020</v>
      </c>
      <c r="H36" s="32"/>
      <c r="I36" s="175">
        <v>684</v>
      </c>
      <c r="J36" s="32"/>
      <c r="K36" s="175">
        <v>564</v>
      </c>
      <c r="L36" s="3"/>
      <c r="M36" s="116">
        <v>29.2</v>
      </c>
      <c r="N36" s="89"/>
      <c r="O36" s="116">
        <v>26.8</v>
      </c>
      <c r="P36" s="89"/>
      <c r="Q36" s="116">
        <v>19.8</v>
      </c>
      <c r="R36" s="89"/>
      <c r="S36" s="116">
        <v>13.3</v>
      </c>
      <c r="T36" s="89"/>
      <c r="U36" s="116">
        <v>10.9</v>
      </c>
      <c r="V36" s="3"/>
      <c r="W36" s="68"/>
    </row>
    <row r="37" spans="1:23" ht="12.75" customHeight="1">
      <c r="A37" s="163" t="s">
        <v>287</v>
      </c>
      <c r="B37" s="30"/>
      <c r="C37" s="175">
        <v>5391</v>
      </c>
      <c r="D37" s="88"/>
      <c r="E37" s="175">
        <v>4956</v>
      </c>
      <c r="F37" s="88"/>
      <c r="G37" s="175">
        <v>4095</v>
      </c>
      <c r="H37" s="88"/>
      <c r="I37" s="175">
        <v>2652</v>
      </c>
      <c r="J37" s="88"/>
      <c r="K37" s="175">
        <v>2073</v>
      </c>
      <c r="L37" s="3"/>
      <c r="M37" s="116">
        <v>28.1</v>
      </c>
      <c r="N37" s="89"/>
      <c r="O37" s="116">
        <v>25.9</v>
      </c>
      <c r="P37" s="89"/>
      <c r="Q37" s="116">
        <v>21.4</v>
      </c>
      <c r="R37" s="89"/>
      <c r="S37" s="116">
        <v>13.8</v>
      </c>
      <c r="T37" s="89"/>
      <c r="U37" s="116">
        <v>10.8</v>
      </c>
      <c r="V37" s="3"/>
      <c r="W37" s="68"/>
    </row>
    <row r="38" spans="1:23" ht="12.75" customHeight="1">
      <c r="A38" s="30" t="s">
        <v>288</v>
      </c>
      <c r="B38" s="30"/>
      <c r="C38" s="175">
        <v>4029</v>
      </c>
      <c r="D38" s="88"/>
      <c r="E38" s="175">
        <v>3819</v>
      </c>
      <c r="F38" s="88"/>
      <c r="G38" s="175">
        <v>3096</v>
      </c>
      <c r="H38" s="88"/>
      <c r="I38" s="175">
        <v>1977</v>
      </c>
      <c r="J38" s="88"/>
      <c r="K38" s="175">
        <v>1656</v>
      </c>
      <c r="L38" s="3"/>
      <c r="M38" s="116">
        <v>27.6</v>
      </c>
      <c r="N38" s="89"/>
      <c r="O38" s="116">
        <v>26.2</v>
      </c>
      <c r="P38" s="89"/>
      <c r="Q38" s="116">
        <v>21.2</v>
      </c>
      <c r="R38" s="89"/>
      <c r="S38" s="116">
        <v>13.6</v>
      </c>
      <c r="T38" s="89"/>
      <c r="U38" s="116">
        <v>11.4</v>
      </c>
      <c r="V38" s="3"/>
      <c r="W38" s="68"/>
    </row>
    <row r="39" spans="1:23" ht="12.75" customHeight="1">
      <c r="A39" s="30" t="s">
        <v>289</v>
      </c>
      <c r="B39" s="30"/>
      <c r="C39" s="175">
        <v>8259</v>
      </c>
      <c r="D39" s="88"/>
      <c r="E39" s="175">
        <v>7755</v>
      </c>
      <c r="F39" s="88"/>
      <c r="G39" s="175">
        <v>6222</v>
      </c>
      <c r="H39" s="88"/>
      <c r="I39" s="175">
        <v>4050</v>
      </c>
      <c r="J39" s="88"/>
      <c r="K39" s="175">
        <v>3324</v>
      </c>
      <c r="L39" s="3"/>
      <c r="M39" s="116">
        <v>27.9</v>
      </c>
      <c r="N39" s="89"/>
      <c r="O39" s="116">
        <v>26.2</v>
      </c>
      <c r="P39" s="89"/>
      <c r="Q39" s="116">
        <v>21</v>
      </c>
      <c r="R39" s="89"/>
      <c r="S39" s="116">
        <v>13.7</v>
      </c>
      <c r="T39" s="89"/>
      <c r="U39" s="116">
        <v>11.2</v>
      </c>
      <c r="V39" s="3"/>
      <c r="W39" s="68"/>
    </row>
    <row r="40" spans="1:23" ht="12.75" customHeight="1">
      <c r="A40" s="30" t="s">
        <v>290</v>
      </c>
      <c r="B40" s="30"/>
      <c r="C40" s="175">
        <v>13608</v>
      </c>
      <c r="D40" s="88"/>
      <c r="E40" s="175">
        <v>12273</v>
      </c>
      <c r="F40" s="88"/>
      <c r="G40" s="175">
        <v>9720</v>
      </c>
      <c r="H40" s="88"/>
      <c r="I40" s="175">
        <v>6297</v>
      </c>
      <c r="J40" s="88"/>
      <c r="K40" s="175">
        <v>5031</v>
      </c>
      <c r="L40" s="3"/>
      <c r="M40" s="116">
        <v>29</v>
      </c>
      <c r="N40" s="89"/>
      <c r="O40" s="116">
        <v>26.2</v>
      </c>
      <c r="P40" s="89"/>
      <c r="Q40" s="116">
        <v>20.7</v>
      </c>
      <c r="R40" s="89"/>
      <c r="S40" s="116">
        <v>13.4</v>
      </c>
      <c r="T40" s="89"/>
      <c r="U40" s="116">
        <v>10.7</v>
      </c>
      <c r="V40" s="3"/>
      <c r="W40" s="68"/>
    </row>
    <row r="41" spans="1:23" ht="12.75" customHeight="1">
      <c r="A41" s="30" t="s">
        <v>291</v>
      </c>
      <c r="B41" s="30"/>
      <c r="C41" s="175">
        <v>1590</v>
      </c>
      <c r="D41" s="88"/>
      <c r="E41" s="175">
        <v>1377</v>
      </c>
      <c r="F41" s="88"/>
      <c r="G41" s="175">
        <v>1152</v>
      </c>
      <c r="H41" s="88"/>
      <c r="I41" s="175">
        <v>762</v>
      </c>
      <c r="J41" s="88"/>
      <c r="K41" s="175">
        <v>528</v>
      </c>
      <c r="L41" s="3"/>
      <c r="M41" s="116">
        <v>29.4</v>
      </c>
      <c r="N41" s="89"/>
      <c r="O41" s="116">
        <v>25.5</v>
      </c>
      <c r="P41" s="89"/>
      <c r="Q41" s="116">
        <v>21.3</v>
      </c>
      <c r="R41" s="89"/>
      <c r="S41" s="116">
        <v>14.1</v>
      </c>
      <c r="T41" s="89"/>
      <c r="U41" s="116">
        <v>9.8</v>
      </c>
      <c r="V41" s="3"/>
      <c r="W41" s="68"/>
    </row>
    <row r="42" spans="1:23" ht="12.75" customHeight="1">
      <c r="A42" s="30" t="s">
        <v>292</v>
      </c>
      <c r="B42" s="30"/>
      <c r="C42" s="175">
        <v>1476</v>
      </c>
      <c r="D42" s="88"/>
      <c r="E42" s="175">
        <v>1509</v>
      </c>
      <c r="F42" s="88"/>
      <c r="G42" s="175">
        <v>1368</v>
      </c>
      <c r="H42" s="88"/>
      <c r="I42" s="175">
        <v>885</v>
      </c>
      <c r="J42" s="88"/>
      <c r="K42" s="175">
        <v>714</v>
      </c>
      <c r="L42" s="3"/>
      <c r="M42" s="116">
        <v>24.8</v>
      </c>
      <c r="N42" s="89"/>
      <c r="O42" s="116">
        <v>25.4</v>
      </c>
      <c r="P42" s="89"/>
      <c r="Q42" s="116">
        <v>23</v>
      </c>
      <c r="R42" s="89"/>
      <c r="S42" s="116">
        <v>14.9</v>
      </c>
      <c r="T42" s="89"/>
      <c r="U42" s="116">
        <v>12</v>
      </c>
      <c r="V42" s="3"/>
      <c r="W42" s="68"/>
    </row>
    <row r="43" spans="1:23" ht="12.75" customHeight="1">
      <c r="A43" s="30" t="s">
        <v>293</v>
      </c>
      <c r="B43" s="30"/>
      <c r="C43" s="175">
        <v>1764</v>
      </c>
      <c r="D43" s="88"/>
      <c r="E43" s="175">
        <v>1644</v>
      </c>
      <c r="F43" s="88"/>
      <c r="G43" s="175">
        <v>1329</v>
      </c>
      <c r="H43" s="88"/>
      <c r="I43" s="175">
        <v>780</v>
      </c>
      <c r="J43" s="88"/>
      <c r="K43" s="175">
        <v>618</v>
      </c>
      <c r="L43" s="3"/>
      <c r="M43" s="116">
        <v>28.8</v>
      </c>
      <c r="N43" s="89"/>
      <c r="O43" s="116">
        <v>26.8</v>
      </c>
      <c r="P43" s="89"/>
      <c r="Q43" s="116">
        <v>21.7</v>
      </c>
      <c r="R43" s="89"/>
      <c r="S43" s="116">
        <v>12.7</v>
      </c>
      <c r="T43" s="89"/>
      <c r="U43" s="116">
        <v>10.1</v>
      </c>
      <c r="V43" s="3"/>
      <c r="W43" s="68"/>
    </row>
    <row r="44" spans="1:23" ht="12.75" customHeight="1">
      <c r="A44" s="30" t="s">
        <v>294</v>
      </c>
      <c r="B44" s="30"/>
      <c r="C44" s="175">
        <v>1248</v>
      </c>
      <c r="D44" s="88"/>
      <c r="E44" s="175">
        <v>1068</v>
      </c>
      <c r="F44" s="88"/>
      <c r="G44" s="175">
        <v>858</v>
      </c>
      <c r="H44" s="88"/>
      <c r="I44" s="175">
        <v>540</v>
      </c>
      <c r="J44" s="88"/>
      <c r="K44" s="175">
        <v>363</v>
      </c>
      <c r="L44" s="3"/>
      <c r="M44" s="116">
        <v>30.6</v>
      </c>
      <c r="N44" s="89"/>
      <c r="O44" s="116">
        <v>26.2</v>
      </c>
      <c r="P44" s="89"/>
      <c r="Q44" s="116">
        <v>21</v>
      </c>
      <c r="R44" s="89"/>
      <c r="S44" s="116">
        <v>13.2</v>
      </c>
      <c r="T44" s="89"/>
      <c r="U44" s="116">
        <v>8.9</v>
      </c>
      <c r="V44" s="3"/>
      <c r="W44" s="68"/>
    </row>
    <row r="45" spans="1:23" ht="12.75" customHeight="1">
      <c r="A45" s="30" t="s">
        <v>295</v>
      </c>
      <c r="B45" s="30"/>
      <c r="C45" s="175">
        <v>17835</v>
      </c>
      <c r="D45" s="88"/>
      <c r="E45" s="175">
        <v>17484</v>
      </c>
      <c r="F45" s="88"/>
      <c r="G45" s="175">
        <v>14565</v>
      </c>
      <c r="H45" s="88"/>
      <c r="I45" s="175">
        <v>9288</v>
      </c>
      <c r="J45" s="88"/>
      <c r="K45" s="175">
        <v>7338</v>
      </c>
      <c r="L45" s="3"/>
      <c r="M45" s="116">
        <v>26.8</v>
      </c>
      <c r="N45" s="89"/>
      <c r="O45" s="116">
        <v>26.3</v>
      </c>
      <c r="P45" s="89"/>
      <c r="Q45" s="116">
        <v>21.9</v>
      </c>
      <c r="R45" s="89"/>
      <c r="S45" s="116">
        <v>14</v>
      </c>
      <c r="T45" s="89"/>
      <c r="U45" s="116">
        <v>11</v>
      </c>
      <c r="V45" s="3"/>
      <c r="W45" s="68"/>
    </row>
    <row r="46" spans="1:23" ht="12.75" customHeight="1">
      <c r="A46" s="30" t="s">
        <v>296</v>
      </c>
      <c r="B46" s="30"/>
      <c r="C46" s="175">
        <v>7029</v>
      </c>
      <c r="D46" s="88"/>
      <c r="E46" s="175">
        <v>6639</v>
      </c>
      <c r="F46" s="88"/>
      <c r="G46" s="175">
        <v>5355</v>
      </c>
      <c r="H46" s="88"/>
      <c r="I46" s="175">
        <v>3438</v>
      </c>
      <c r="J46" s="88"/>
      <c r="K46" s="175">
        <v>2886</v>
      </c>
      <c r="L46" s="3"/>
      <c r="M46" s="116">
        <v>27.7</v>
      </c>
      <c r="N46" s="89"/>
      <c r="O46" s="116">
        <v>26.2</v>
      </c>
      <c r="P46" s="89"/>
      <c r="Q46" s="116">
        <v>21.1</v>
      </c>
      <c r="R46" s="89"/>
      <c r="S46" s="116">
        <v>13.6</v>
      </c>
      <c r="T46" s="89"/>
      <c r="U46" s="116">
        <v>11.4</v>
      </c>
      <c r="V46" s="3"/>
      <c r="W46" s="68"/>
    </row>
    <row r="47" spans="1:23" ht="12.75" customHeight="1">
      <c r="A47" s="30" t="s">
        <v>297</v>
      </c>
      <c r="B47" s="30"/>
      <c r="C47" s="175">
        <v>3441</v>
      </c>
      <c r="D47" s="88"/>
      <c r="E47" s="175">
        <v>3183</v>
      </c>
      <c r="F47" s="88"/>
      <c r="G47" s="175">
        <v>2505</v>
      </c>
      <c r="H47" s="88"/>
      <c r="I47" s="175">
        <v>1590</v>
      </c>
      <c r="J47" s="88"/>
      <c r="K47" s="175">
        <v>1230</v>
      </c>
      <c r="L47" s="3"/>
      <c r="M47" s="116">
        <v>28.8</v>
      </c>
      <c r="N47" s="89"/>
      <c r="O47" s="116">
        <v>26.6</v>
      </c>
      <c r="P47" s="89"/>
      <c r="Q47" s="116">
        <v>21</v>
      </c>
      <c r="R47" s="89"/>
      <c r="S47" s="116">
        <v>13.3</v>
      </c>
      <c r="T47" s="89"/>
      <c r="U47" s="116">
        <v>10.3</v>
      </c>
      <c r="V47" s="3"/>
      <c r="W47" s="68"/>
    </row>
    <row r="48" spans="1:23" ht="12.75" customHeight="1">
      <c r="A48" s="37" t="s">
        <v>69</v>
      </c>
      <c r="B48" s="37"/>
      <c r="C48" s="176">
        <v>127914</v>
      </c>
      <c r="D48" s="102"/>
      <c r="E48" s="176">
        <v>118257</v>
      </c>
      <c r="F48" s="102"/>
      <c r="G48" s="176">
        <v>94503</v>
      </c>
      <c r="H48" s="102"/>
      <c r="I48" s="176">
        <v>61110</v>
      </c>
      <c r="J48" s="102"/>
      <c r="K48" s="176">
        <v>48639</v>
      </c>
      <c r="L48" s="18"/>
      <c r="M48" s="116">
        <v>28.4</v>
      </c>
      <c r="N48" s="89"/>
      <c r="O48" s="116">
        <v>26.3</v>
      </c>
      <c r="P48" s="89"/>
      <c r="Q48" s="116">
        <v>21</v>
      </c>
      <c r="R48" s="89"/>
      <c r="S48" s="116">
        <v>13.6</v>
      </c>
      <c r="T48" s="89"/>
      <c r="U48" s="116">
        <v>10.8</v>
      </c>
      <c r="V48" s="18"/>
      <c r="W48" s="68"/>
    </row>
    <row r="49" spans="1:23" ht="7.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1:27" ht="12.75" customHeight="1">
      <c r="A50" s="131" t="s">
        <v>55</v>
      </c>
      <c r="W50" s="68"/>
      <c r="X50" s="68"/>
      <c r="Y50" s="68"/>
      <c r="Z50" s="68"/>
      <c r="AA50" s="68"/>
    </row>
    <row r="51" spans="23:27" ht="12.75" customHeight="1">
      <c r="W51" s="68"/>
      <c r="X51" s="68"/>
      <c r="Y51" s="68"/>
      <c r="Z51" s="68"/>
      <c r="AA51" s="68"/>
    </row>
    <row r="52" spans="23:27" ht="12.75" customHeight="1">
      <c r="W52" s="68"/>
      <c r="X52" s="68"/>
      <c r="Y52" s="68"/>
      <c r="Z52" s="68"/>
      <c r="AA52" s="68"/>
    </row>
    <row r="53" spans="23:27" ht="12.75" customHeight="1">
      <c r="W53" s="68"/>
      <c r="X53" s="68"/>
      <c r="Y53" s="68"/>
      <c r="Z53" s="68"/>
      <c r="AA53" s="68"/>
    </row>
    <row r="54" spans="23:27" ht="12.75" customHeight="1">
      <c r="W54" s="68"/>
      <c r="X54" s="68"/>
      <c r="Y54" s="68"/>
      <c r="Z54" s="68"/>
      <c r="AA54" s="68"/>
    </row>
    <row r="55" spans="23:27" ht="12.75" customHeight="1">
      <c r="W55" s="68"/>
      <c r="X55" s="68"/>
      <c r="Y55" s="68"/>
      <c r="Z55" s="68"/>
      <c r="AA55" s="68"/>
    </row>
    <row r="56" spans="23:27" ht="12.75" customHeight="1">
      <c r="W56" s="68"/>
      <c r="X56" s="68"/>
      <c r="Y56" s="68"/>
      <c r="Z56" s="68"/>
      <c r="AA56" s="68"/>
    </row>
    <row r="57" spans="23:27" ht="12.75" customHeight="1">
      <c r="W57" s="68"/>
      <c r="X57" s="68"/>
      <c r="Y57" s="68"/>
      <c r="Z57" s="68"/>
      <c r="AA57" s="68"/>
    </row>
    <row r="58" spans="23:27" ht="12.75" customHeight="1">
      <c r="W58" s="68"/>
      <c r="X58" s="68"/>
      <c r="Y58" s="68"/>
      <c r="Z58" s="68"/>
      <c r="AA58" s="68"/>
    </row>
    <row r="59" spans="23:27" ht="12.75" customHeight="1">
      <c r="W59" s="68"/>
      <c r="X59" s="68"/>
      <c r="Y59" s="68"/>
      <c r="Z59" s="68"/>
      <c r="AA59" s="68"/>
    </row>
    <row r="60" spans="23:27" ht="12.75" customHeight="1">
      <c r="W60" s="68"/>
      <c r="X60" s="68"/>
      <c r="Y60" s="68"/>
      <c r="Z60" s="68"/>
      <c r="AA60" s="68"/>
    </row>
    <row r="61" spans="23:27" ht="7.5" customHeight="1">
      <c r="W61" s="68"/>
      <c r="X61" s="68"/>
      <c r="Y61" s="68"/>
      <c r="Z61" s="68"/>
      <c r="AA61" s="68"/>
    </row>
    <row r="62" spans="23:27" ht="12.75" customHeight="1">
      <c r="W62" s="68"/>
      <c r="X62" s="68"/>
      <c r="Y62" s="68"/>
      <c r="Z62" s="68"/>
      <c r="AA62" s="68"/>
    </row>
    <row r="63" spans="23:27" ht="12.75" customHeight="1">
      <c r="W63" s="68"/>
      <c r="X63" s="68"/>
      <c r="Y63" s="68"/>
      <c r="Z63" s="68"/>
      <c r="AA63" s="68"/>
    </row>
    <row r="64" spans="23:27" ht="12.75" customHeight="1">
      <c r="W64" s="68"/>
      <c r="X64" s="68"/>
      <c r="Y64" s="68"/>
      <c r="Z64" s="68"/>
      <c r="AA64" s="68"/>
    </row>
    <row r="65" spans="23:27" ht="12.75" customHeight="1">
      <c r="W65" s="68"/>
      <c r="X65" s="68"/>
      <c r="Y65" s="68"/>
      <c r="Z65" s="68"/>
      <c r="AA65" s="68"/>
    </row>
    <row r="66" spans="23:27" ht="12.75" customHeight="1">
      <c r="W66" s="68"/>
      <c r="X66" s="68"/>
      <c r="Y66" s="68"/>
      <c r="Z66" s="68"/>
      <c r="AA66" s="68"/>
    </row>
    <row r="67" spans="23:27" ht="12.75">
      <c r="W67" s="68"/>
      <c r="X67" s="68"/>
      <c r="Y67" s="68"/>
      <c r="Z67" s="68"/>
      <c r="AA67" s="68"/>
    </row>
    <row r="68" spans="23:27" ht="12.75">
      <c r="W68" s="68"/>
      <c r="X68" s="68"/>
      <c r="Y68" s="68"/>
      <c r="Z68" s="68"/>
      <c r="AA68" s="68"/>
    </row>
  </sheetData>
  <sheetProtection/>
  <mergeCells count="16">
    <mergeCell ref="A4:V4"/>
    <mergeCell ref="A7:B8"/>
    <mergeCell ref="C7:L7"/>
    <mergeCell ref="M7:V7"/>
    <mergeCell ref="C8:D8"/>
    <mergeCell ref="E8:F8"/>
    <mergeCell ref="G8:H8"/>
    <mergeCell ref="I8:J8"/>
    <mergeCell ref="K8:L8"/>
    <mergeCell ref="M8:N8"/>
    <mergeCell ref="A10:V10"/>
    <mergeCell ref="A30:V30"/>
    <mergeCell ref="O8:P8"/>
    <mergeCell ref="Q8:R8"/>
    <mergeCell ref="S8:T8"/>
    <mergeCell ref="U8:V8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K57"/>
  <sheetViews>
    <sheetView zoomScalePageLayoutView="0" workbookViewId="0" topLeftCell="A1">
      <selection activeCell="W48" sqref="W48"/>
    </sheetView>
  </sheetViews>
  <sheetFormatPr defaultColWidth="9.140625" defaultRowHeight="12.75"/>
  <cols>
    <col min="1" max="1" width="1.57421875" style="0" customWidth="1"/>
    <col min="2" max="2" width="16.7109375" style="0" customWidth="1"/>
    <col min="3" max="3" width="6.8515625" style="0" customWidth="1"/>
    <col min="4" max="4" width="1.1484375" style="0" customWidth="1"/>
    <col min="5" max="5" width="6.8515625" style="0" customWidth="1"/>
    <col min="6" max="6" width="1.1484375" style="0" customWidth="1"/>
    <col min="7" max="7" width="6.8515625" style="0" customWidth="1"/>
    <col min="8" max="8" width="1.1484375" style="0" customWidth="1"/>
    <col min="9" max="9" width="6.8515625" style="0" customWidth="1"/>
    <col min="10" max="10" width="1.1484375" style="0" customWidth="1"/>
    <col min="11" max="11" width="6.8515625" style="0" customWidth="1"/>
    <col min="12" max="12" width="1.1484375" style="0" customWidth="1"/>
    <col min="13" max="13" width="6.00390625" style="0" customWidth="1"/>
    <col min="14" max="14" width="1.1484375" style="0" customWidth="1"/>
    <col min="15" max="15" width="6.00390625" style="0" customWidth="1"/>
    <col min="16" max="16" width="1.1484375" style="0" customWidth="1"/>
    <col min="17" max="17" width="6.00390625" style="0" customWidth="1"/>
    <col min="18" max="18" width="1.1484375" style="0" customWidth="1"/>
    <col min="19" max="19" width="6.00390625" style="0" customWidth="1"/>
    <col min="20" max="20" width="1.1484375" style="0" customWidth="1"/>
    <col min="21" max="21" width="6.00390625" style="0" customWidth="1"/>
    <col min="22" max="22" width="1.1484375" style="0" customWidth="1"/>
    <col min="23" max="23" width="7.421875" style="0" customWidth="1"/>
  </cols>
  <sheetData>
    <row r="1" spans="1:27" ht="12.75">
      <c r="A1" s="63" t="s">
        <v>149</v>
      </c>
      <c r="B1" s="63"/>
      <c r="C1" s="63"/>
      <c r="D1" s="64"/>
      <c r="E1" s="64"/>
      <c r="F1" s="64"/>
      <c r="G1" s="64"/>
      <c r="H1" s="64"/>
      <c r="I1" s="64"/>
      <c r="J1" s="65"/>
      <c r="K1" s="65"/>
      <c r="L1" s="65"/>
      <c r="M1" s="65"/>
      <c r="N1" s="66"/>
      <c r="O1" s="66"/>
      <c r="P1" s="65"/>
      <c r="Q1" s="65"/>
      <c r="R1" s="64"/>
      <c r="S1" s="64"/>
      <c r="T1" s="64"/>
      <c r="U1" s="64"/>
      <c r="V1" s="64"/>
      <c r="W1" s="68"/>
      <c r="X1" s="68"/>
      <c r="Y1" s="68"/>
      <c r="Z1" s="68"/>
      <c r="AA1" s="68"/>
    </row>
    <row r="2" spans="1:27" ht="12.75">
      <c r="A2" s="119" t="s">
        <v>40</v>
      </c>
      <c r="B2" s="119"/>
      <c r="C2" s="119"/>
      <c r="D2" s="64"/>
      <c r="E2" s="64"/>
      <c r="F2" s="64"/>
      <c r="G2" s="64"/>
      <c r="H2" s="64"/>
      <c r="I2" s="64"/>
      <c r="J2" s="65"/>
      <c r="K2" s="65"/>
      <c r="L2" s="65"/>
      <c r="M2" s="65"/>
      <c r="N2" s="66"/>
      <c r="O2" s="66"/>
      <c r="P2" s="65"/>
      <c r="Q2" s="65"/>
      <c r="R2" s="64"/>
      <c r="S2" s="64"/>
      <c r="T2" s="64"/>
      <c r="U2" s="64"/>
      <c r="V2" s="64"/>
      <c r="W2" s="68"/>
      <c r="X2" s="68"/>
      <c r="Y2" s="68"/>
      <c r="Z2" s="68"/>
      <c r="AA2" s="68"/>
    </row>
    <row r="3" spans="1:27" ht="16.5" customHeight="1">
      <c r="A3" s="69" t="s">
        <v>66</v>
      </c>
      <c r="B3" s="69"/>
      <c r="C3" s="69"/>
      <c r="D3" s="70"/>
      <c r="E3" s="70"/>
      <c r="F3" s="70"/>
      <c r="G3" s="70"/>
      <c r="H3" s="70"/>
      <c r="I3" s="70"/>
      <c r="J3" s="71"/>
      <c r="K3" s="71"/>
      <c r="L3" s="71"/>
      <c r="M3" s="71"/>
      <c r="N3" s="70"/>
      <c r="O3" s="70"/>
      <c r="P3" s="71"/>
      <c r="Q3" s="71"/>
      <c r="R3" s="70"/>
      <c r="S3" s="70"/>
      <c r="T3" s="70"/>
      <c r="U3" s="70"/>
      <c r="V3" s="70"/>
      <c r="W3" s="73"/>
      <c r="X3" s="73"/>
      <c r="Y3" s="73"/>
      <c r="Z3" s="73"/>
      <c r="AA3" s="73"/>
    </row>
    <row r="4" spans="1:27" ht="14.25">
      <c r="A4" s="318" t="s">
        <v>268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73"/>
      <c r="X4" s="73"/>
      <c r="Y4" s="73"/>
      <c r="Z4" s="73"/>
      <c r="AA4" s="73"/>
    </row>
    <row r="5" spans="1:27" s="77" customFormat="1" ht="15" customHeight="1">
      <c r="A5" s="173" t="s">
        <v>61</v>
      </c>
      <c r="B5" s="173"/>
      <c r="C5" s="173"/>
      <c r="D5" s="174"/>
      <c r="E5" s="174"/>
      <c r="F5" s="174"/>
      <c r="G5" s="174"/>
      <c r="H5" s="173"/>
      <c r="I5" s="173"/>
      <c r="J5" s="173"/>
      <c r="K5" s="173"/>
      <c r="L5" s="174"/>
      <c r="M5" s="174"/>
      <c r="N5" s="174"/>
      <c r="O5" s="174"/>
      <c r="P5" s="173"/>
      <c r="Q5" s="173"/>
      <c r="R5" s="173"/>
      <c r="S5" s="173"/>
      <c r="T5" s="173"/>
      <c r="U5" s="173"/>
      <c r="V5" s="173"/>
      <c r="W5" s="68"/>
      <c r="X5" s="68"/>
      <c r="Y5" s="68"/>
      <c r="Z5" s="68"/>
      <c r="AA5" s="68"/>
    </row>
    <row r="6" spans="1:27" ht="7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68"/>
      <c r="X6" s="68"/>
      <c r="Y6" s="68"/>
      <c r="Z6" s="68"/>
      <c r="AA6" s="68"/>
    </row>
    <row r="7" spans="1:27" ht="24.75" customHeight="1">
      <c r="A7" s="319" t="s">
        <v>62</v>
      </c>
      <c r="B7" s="365"/>
      <c r="C7" s="355" t="s">
        <v>329</v>
      </c>
      <c r="D7" s="356"/>
      <c r="E7" s="356"/>
      <c r="F7" s="356"/>
      <c r="G7" s="356"/>
      <c r="H7" s="356"/>
      <c r="I7" s="356"/>
      <c r="J7" s="356"/>
      <c r="K7" s="356"/>
      <c r="L7" s="357"/>
      <c r="M7" s="345" t="s">
        <v>155</v>
      </c>
      <c r="N7" s="379"/>
      <c r="O7" s="379"/>
      <c r="P7" s="379"/>
      <c r="Q7" s="379"/>
      <c r="R7" s="379"/>
      <c r="S7" s="379"/>
      <c r="T7" s="379"/>
      <c r="U7" s="379"/>
      <c r="V7" s="379"/>
      <c r="W7" s="68"/>
      <c r="X7" s="68"/>
      <c r="Y7" s="68"/>
      <c r="Z7" s="68"/>
      <c r="AA7" s="68"/>
    </row>
    <row r="8" spans="1:27" ht="32.25" customHeight="1">
      <c r="A8" s="366"/>
      <c r="B8" s="367"/>
      <c r="C8" s="349" t="s">
        <v>28</v>
      </c>
      <c r="D8" s="350"/>
      <c r="E8" s="349" t="s">
        <v>29</v>
      </c>
      <c r="F8" s="350"/>
      <c r="G8" s="351" t="s">
        <v>30</v>
      </c>
      <c r="H8" s="352"/>
      <c r="I8" s="351" t="s">
        <v>31</v>
      </c>
      <c r="J8" s="352"/>
      <c r="K8" s="351" t="s">
        <v>67</v>
      </c>
      <c r="L8" s="352"/>
      <c r="M8" s="349" t="s">
        <v>28</v>
      </c>
      <c r="N8" s="350"/>
      <c r="O8" s="351" t="s">
        <v>29</v>
      </c>
      <c r="P8" s="352"/>
      <c r="Q8" s="351" t="s">
        <v>30</v>
      </c>
      <c r="R8" s="352"/>
      <c r="S8" s="351" t="s">
        <v>31</v>
      </c>
      <c r="T8" s="352"/>
      <c r="U8" s="351" t="s">
        <v>67</v>
      </c>
      <c r="V8" s="358"/>
      <c r="W8" s="68"/>
      <c r="X8" s="68"/>
      <c r="Y8" s="68"/>
      <c r="Z8" s="68"/>
      <c r="AA8" s="68"/>
    </row>
    <row r="9" spans="1:27" ht="5.25" customHeight="1">
      <c r="A9" s="86"/>
      <c r="B9" s="86"/>
      <c r="C9" s="86"/>
      <c r="D9" s="83"/>
      <c r="E9" s="83"/>
      <c r="F9" s="83"/>
      <c r="G9" s="83"/>
      <c r="H9" s="82"/>
      <c r="I9" s="82"/>
      <c r="J9" s="82"/>
      <c r="K9" s="82"/>
      <c r="L9" s="82"/>
      <c r="M9" s="82"/>
      <c r="N9" s="83"/>
      <c r="O9" s="83"/>
      <c r="P9" s="82"/>
      <c r="Q9" s="82"/>
      <c r="R9" s="82"/>
      <c r="S9" s="82"/>
      <c r="T9" s="82"/>
      <c r="U9" s="82"/>
      <c r="V9" s="82"/>
      <c r="W9" s="68"/>
      <c r="X9" s="68"/>
      <c r="Y9" s="68"/>
      <c r="Z9" s="68"/>
      <c r="AA9" s="68"/>
    </row>
    <row r="10" spans="1:23" ht="12.75">
      <c r="A10" s="387">
        <v>2006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68"/>
    </row>
    <row r="11" spans="1:37" s="157" customFormat="1" ht="5.25" customHeight="1">
      <c r="A11" s="177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56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3" customFormat="1" ht="12.75" customHeight="1">
      <c r="A12" s="30" t="s">
        <v>282</v>
      </c>
      <c r="B12" s="30"/>
      <c r="C12" s="165">
        <v>7131</v>
      </c>
      <c r="E12" s="165">
        <v>5208</v>
      </c>
      <c r="G12" s="165">
        <v>4308</v>
      </c>
      <c r="I12" s="165">
        <v>2772</v>
      </c>
      <c r="K12" s="165">
        <v>2040</v>
      </c>
      <c r="M12" s="99">
        <v>33.2</v>
      </c>
      <c r="O12" s="99">
        <v>24.3</v>
      </c>
      <c r="Q12" s="99">
        <v>20.1</v>
      </c>
      <c r="S12" s="99">
        <v>12.9</v>
      </c>
      <c r="U12" s="99">
        <v>9.5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3" customFormat="1" ht="12.75" customHeight="1">
      <c r="A13" s="30" t="s">
        <v>298</v>
      </c>
      <c r="B13" s="30"/>
      <c r="C13" s="165">
        <v>40020</v>
      </c>
      <c r="E13" s="165">
        <v>29463</v>
      </c>
      <c r="G13" s="165">
        <v>25296</v>
      </c>
      <c r="I13" s="165">
        <v>18363</v>
      </c>
      <c r="K13" s="165">
        <v>15273</v>
      </c>
      <c r="M13" s="99">
        <v>31.2</v>
      </c>
      <c r="O13" s="99">
        <v>22.9</v>
      </c>
      <c r="Q13" s="99">
        <v>19.7</v>
      </c>
      <c r="S13" s="99">
        <v>14.3</v>
      </c>
      <c r="U13" s="99">
        <v>11.9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3" customFormat="1" ht="12.75" customHeight="1">
      <c r="A14" s="30" t="s">
        <v>284</v>
      </c>
      <c r="B14" s="30"/>
      <c r="C14" s="165">
        <v>14661</v>
      </c>
      <c r="E14" s="165">
        <v>11775</v>
      </c>
      <c r="G14" s="165">
        <v>9708</v>
      </c>
      <c r="I14" s="165">
        <v>6456</v>
      </c>
      <c r="K14" s="165">
        <v>5031</v>
      </c>
      <c r="M14" s="99">
        <v>30.8</v>
      </c>
      <c r="O14" s="99">
        <v>24.7</v>
      </c>
      <c r="Q14" s="99">
        <v>20.4</v>
      </c>
      <c r="S14" s="99">
        <v>13.6</v>
      </c>
      <c r="U14" s="99">
        <v>10.6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3" customFormat="1" ht="12.75" customHeight="1">
      <c r="A15" s="30" t="s">
        <v>285</v>
      </c>
      <c r="B15" s="30"/>
      <c r="C15" s="165">
        <v>11379</v>
      </c>
      <c r="E15" s="165">
        <v>9060</v>
      </c>
      <c r="G15" s="165">
        <v>8001</v>
      </c>
      <c r="I15" s="165">
        <v>5580</v>
      </c>
      <c r="K15" s="165">
        <v>4032</v>
      </c>
      <c r="M15" s="99">
        <v>29.9</v>
      </c>
      <c r="O15" s="99">
        <v>23.8</v>
      </c>
      <c r="Q15" s="99">
        <v>21</v>
      </c>
      <c r="S15" s="99">
        <v>14.7</v>
      </c>
      <c r="U15" s="99">
        <v>10.6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3" customFormat="1" ht="12.75" customHeight="1">
      <c r="A16" s="30" t="s">
        <v>286</v>
      </c>
      <c r="B16" s="30"/>
      <c r="C16" s="165">
        <v>1599</v>
      </c>
      <c r="E16" s="165">
        <v>1323</v>
      </c>
      <c r="G16" s="165">
        <v>1116</v>
      </c>
      <c r="I16" s="165">
        <v>723</v>
      </c>
      <c r="K16" s="165">
        <v>585</v>
      </c>
      <c r="M16" s="99">
        <v>29.9</v>
      </c>
      <c r="O16" s="99">
        <v>24.7</v>
      </c>
      <c r="Q16" s="99">
        <v>20.9</v>
      </c>
      <c r="S16" s="99">
        <v>13.5</v>
      </c>
      <c r="U16" s="99">
        <v>10.9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3" customFormat="1" ht="12.75" customHeight="1">
      <c r="A17" s="163" t="s">
        <v>287</v>
      </c>
      <c r="B17" s="30"/>
      <c r="C17" s="165">
        <v>5967</v>
      </c>
      <c r="E17" s="165">
        <v>4914</v>
      </c>
      <c r="G17" s="165">
        <v>4188</v>
      </c>
      <c r="I17" s="165">
        <v>3027</v>
      </c>
      <c r="K17" s="165">
        <v>2397</v>
      </c>
      <c r="M17" s="99">
        <v>29.1</v>
      </c>
      <c r="O17" s="99">
        <v>24</v>
      </c>
      <c r="Q17" s="99">
        <v>20.4</v>
      </c>
      <c r="S17" s="99">
        <v>14.8</v>
      </c>
      <c r="U17" s="99">
        <v>11.7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3" customFormat="1" ht="12.75" customHeight="1">
      <c r="A18" s="30" t="s">
        <v>288</v>
      </c>
      <c r="B18" s="30"/>
      <c r="C18" s="165">
        <v>4296</v>
      </c>
      <c r="E18" s="165">
        <v>3630</v>
      </c>
      <c r="G18" s="165">
        <v>3306</v>
      </c>
      <c r="I18" s="165">
        <v>2376</v>
      </c>
      <c r="K18" s="165">
        <v>1806</v>
      </c>
      <c r="M18" s="99">
        <v>27.9</v>
      </c>
      <c r="O18" s="99">
        <v>23.6</v>
      </c>
      <c r="Q18" s="99">
        <v>21.4</v>
      </c>
      <c r="S18" s="99">
        <v>15.4</v>
      </c>
      <c r="U18" s="99">
        <v>11.7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3" customFormat="1" ht="12.75" customHeight="1">
      <c r="A19" s="30" t="s">
        <v>289</v>
      </c>
      <c r="B19" s="30"/>
      <c r="C19" s="165">
        <v>9225</v>
      </c>
      <c r="E19" s="165">
        <v>7644</v>
      </c>
      <c r="G19" s="165">
        <v>6576</v>
      </c>
      <c r="I19" s="165">
        <v>4647</v>
      </c>
      <c r="K19" s="165">
        <v>3663</v>
      </c>
      <c r="M19" s="99">
        <v>29.1</v>
      </c>
      <c r="O19" s="99">
        <v>24.1</v>
      </c>
      <c r="Q19" s="99">
        <v>20.7</v>
      </c>
      <c r="S19" s="99">
        <v>14.6</v>
      </c>
      <c r="U19" s="99">
        <v>11.5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3" customFormat="1" ht="12.75" customHeight="1">
      <c r="A20" s="30" t="s">
        <v>290</v>
      </c>
      <c r="B20" s="30"/>
      <c r="C20" s="165">
        <v>15465</v>
      </c>
      <c r="E20" s="165">
        <v>12189</v>
      </c>
      <c r="G20" s="165">
        <v>10380</v>
      </c>
      <c r="I20" s="165">
        <v>7527</v>
      </c>
      <c r="K20" s="165">
        <v>5844</v>
      </c>
      <c r="M20" s="99">
        <v>30.1</v>
      </c>
      <c r="O20" s="99">
        <v>23.7</v>
      </c>
      <c r="Q20" s="99">
        <v>20.2</v>
      </c>
      <c r="S20" s="99">
        <v>14.6</v>
      </c>
      <c r="U20" s="99">
        <v>11.4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3" customFormat="1" ht="12.75" customHeight="1">
      <c r="A21" s="30" t="s">
        <v>291</v>
      </c>
      <c r="B21" s="30"/>
      <c r="C21" s="165">
        <v>1872</v>
      </c>
      <c r="E21" s="165">
        <v>1473</v>
      </c>
      <c r="G21" s="165">
        <v>1137</v>
      </c>
      <c r="I21" s="165">
        <v>921</v>
      </c>
      <c r="K21" s="165">
        <v>666</v>
      </c>
      <c r="M21" s="99">
        <v>30.8</v>
      </c>
      <c r="O21" s="99">
        <v>24.3</v>
      </c>
      <c r="Q21" s="99">
        <v>18.7</v>
      </c>
      <c r="S21" s="99">
        <v>15.2</v>
      </c>
      <c r="U21" s="99">
        <v>11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3" customFormat="1" ht="12.75" customHeight="1">
      <c r="A22" s="30" t="s">
        <v>292</v>
      </c>
      <c r="B22" s="30"/>
      <c r="C22" s="165">
        <v>1626</v>
      </c>
      <c r="E22" s="165">
        <v>1419</v>
      </c>
      <c r="G22" s="165">
        <v>1332</v>
      </c>
      <c r="I22" s="165">
        <v>1023</v>
      </c>
      <c r="K22" s="165">
        <v>831</v>
      </c>
      <c r="M22" s="99">
        <v>26.1</v>
      </c>
      <c r="O22" s="99">
        <v>22.8</v>
      </c>
      <c r="Q22" s="99">
        <v>21.4</v>
      </c>
      <c r="S22" s="99">
        <v>16.4</v>
      </c>
      <c r="U22" s="99">
        <v>13.3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3" customFormat="1" ht="12.75" customHeight="1">
      <c r="A23" s="30" t="s">
        <v>293</v>
      </c>
      <c r="B23" s="30"/>
      <c r="C23" s="165">
        <v>2091</v>
      </c>
      <c r="E23" s="165">
        <v>1656</v>
      </c>
      <c r="G23" s="165">
        <v>1425</v>
      </c>
      <c r="I23" s="165">
        <v>993</v>
      </c>
      <c r="K23" s="165">
        <v>711</v>
      </c>
      <c r="M23" s="99">
        <v>30.4</v>
      </c>
      <c r="O23" s="99">
        <v>24.1</v>
      </c>
      <c r="Q23" s="99">
        <v>20.7</v>
      </c>
      <c r="S23" s="99">
        <v>14.4</v>
      </c>
      <c r="U23" s="99">
        <v>10.3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3" customFormat="1" ht="12.75" customHeight="1">
      <c r="A24" s="30" t="s">
        <v>294</v>
      </c>
      <c r="B24" s="30"/>
      <c r="C24" s="165">
        <v>1365</v>
      </c>
      <c r="E24" s="165">
        <v>1065</v>
      </c>
      <c r="G24" s="165">
        <v>831</v>
      </c>
      <c r="I24" s="165">
        <v>627</v>
      </c>
      <c r="K24" s="165">
        <v>444</v>
      </c>
      <c r="M24" s="99">
        <v>31.5</v>
      </c>
      <c r="O24" s="99">
        <v>24.6</v>
      </c>
      <c r="Q24" s="99">
        <v>19.2</v>
      </c>
      <c r="S24" s="99">
        <v>14.5</v>
      </c>
      <c r="U24" s="99">
        <v>10.2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3" customFormat="1" ht="12.75" customHeight="1">
      <c r="A25" s="30" t="s">
        <v>295</v>
      </c>
      <c r="B25" s="30"/>
      <c r="C25" s="165">
        <v>20412</v>
      </c>
      <c r="E25" s="165">
        <v>16737</v>
      </c>
      <c r="G25" s="165">
        <v>15411</v>
      </c>
      <c r="I25" s="165">
        <v>11292</v>
      </c>
      <c r="K25" s="165">
        <v>8760</v>
      </c>
      <c r="M25" s="99">
        <v>28.1</v>
      </c>
      <c r="O25" s="99">
        <v>23</v>
      </c>
      <c r="Q25" s="99">
        <v>21.2</v>
      </c>
      <c r="S25" s="99">
        <v>15.6</v>
      </c>
      <c r="U25" s="99">
        <v>12.1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3" customFormat="1" ht="12.75" customHeight="1">
      <c r="A26" s="30" t="s">
        <v>296</v>
      </c>
      <c r="B26" s="30"/>
      <c r="C26" s="165">
        <v>7656</v>
      </c>
      <c r="E26" s="165">
        <v>6321</v>
      </c>
      <c r="G26" s="165">
        <v>5607</v>
      </c>
      <c r="I26" s="165">
        <v>4089</v>
      </c>
      <c r="K26" s="165">
        <v>3144</v>
      </c>
      <c r="M26" s="99">
        <v>28.5</v>
      </c>
      <c r="O26" s="99">
        <v>23.6</v>
      </c>
      <c r="Q26" s="99">
        <v>20.9</v>
      </c>
      <c r="S26" s="99">
        <v>15.2</v>
      </c>
      <c r="U26" s="99">
        <v>11.7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3" customFormat="1" ht="12.75" customHeight="1">
      <c r="A27" s="30" t="s">
        <v>297</v>
      </c>
      <c r="B27" s="30"/>
      <c r="C27" s="165">
        <v>3756</v>
      </c>
      <c r="E27" s="165">
        <v>3051</v>
      </c>
      <c r="G27" s="165">
        <v>2586</v>
      </c>
      <c r="I27" s="165">
        <v>1809</v>
      </c>
      <c r="K27" s="165">
        <v>1434</v>
      </c>
      <c r="M27" s="99">
        <v>29.7</v>
      </c>
      <c r="O27" s="99">
        <v>24.1</v>
      </c>
      <c r="Q27" s="99">
        <v>20.5</v>
      </c>
      <c r="S27" s="99">
        <v>14.3</v>
      </c>
      <c r="U27" s="99">
        <v>11.3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3" customFormat="1" ht="12.75" customHeight="1">
      <c r="A28" s="12" t="s">
        <v>69</v>
      </c>
      <c r="B28" s="12"/>
      <c r="C28" s="170">
        <v>148545</v>
      </c>
      <c r="D28" s="48"/>
      <c r="E28" s="170">
        <v>116934</v>
      </c>
      <c r="F28" s="48"/>
      <c r="G28" s="170">
        <v>101214</v>
      </c>
      <c r="H28" s="48"/>
      <c r="I28" s="170">
        <v>72240</v>
      </c>
      <c r="J28" s="48"/>
      <c r="K28" s="170">
        <v>56670</v>
      </c>
      <c r="L28" s="48"/>
      <c r="M28" s="108">
        <v>30</v>
      </c>
      <c r="N28" s="48"/>
      <c r="O28" s="108">
        <v>23.6</v>
      </c>
      <c r="P28" s="48"/>
      <c r="Q28" s="108">
        <v>20.4</v>
      </c>
      <c r="R28" s="48"/>
      <c r="S28" s="108">
        <v>14.6</v>
      </c>
      <c r="T28" s="48"/>
      <c r="U28" s="108">
        <v>11.4</v>
      </c>
      <c r="V28" s="4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23" ht="6.75" customHeight="1">
      <c r="A29" s="112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1:23" ht="12.75" customHeight="1">
      <c r="A30" s="30" t="s">
        <v>73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1:23" ht="12.75" customHeight="1">
      <c r="A31" s="30" t="s">
        <v>74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1:27" ht="12.75" customHeight="1">
      <c r="A32" s="30" t="s">
        <v>65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</row>
    <row r="33" spans="1:27" ht="7.5" customHeight="1">
      <c r="A33" s="30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</row>
    <row r="34" spans="1:27" ht="12.75" customHeight="1">
      <c r="A34" s="53" t="s">
        <v>71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</row>
    <row r="35" spans="1:27" ht="12.75" customHeight="1">
      <c r="A35" s="53" t="s">
        <v>328</v>
      </c>
      <c r="B35" s="3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</row>
    <row r="36" spans="1:27" ht="12.75" customHeight="1">
      <c r="A36" s="30" t="s">
        <v>327</v>
      </c>
      <c r="B36" s="3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</row>
    <row r="37" spans="1:27" ht="12.75" customHeight="1">
      <c r="A37" s="267" t="s">
        <v>299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spans="1:27" ht="12.7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23:27" ht="12.75" customHeight="1">
      <c r="W39" s="68"/>
      <c r="X39" s="68"/>
      <c r="Y39" s="68"/>
      <c r="Z39" s="68"/>
      <c r="AA39" s="68"/>
    </row>
    <row r="40" spans="23:27" ht="12.75" customHeight="1">
      <c r="W40" s="68"/>
      <c r="X40" s="68"/>
      <c r="Y40" s="68"/>
      <c r="Z40" s="68"/>
      <c r="AA40" s="68"/>
    </row>
    <row r="41" spans="23:27" ht="12.75" customHeight="1">
      <c r="W41" s="68"/>
      <c r="X41" s="68"/>
      <c r="Y41" s="68"/>
      <c r="Z41" s="68"/>
      <c r="AA41" s="68"/>
    </row>
    <row r="42" spans="23:27" ht="12.75" customHeight="1">
      <c r="W42" s="68"/>
      <c r="X42" s="68"/>
      <c r="Y42" s="68"/>
      <c r="Z42" s="68"/>
      <c r="AA42" s="68"/>
    </row>
    <row r="43" spans="23:27" ht="12.75" customHeight="1">
      <c r="W43" s="68"/>
      <c r="X43" s="68"/>
      <c r="Y43" s="68"/>
      <c r="Z43" s="68"/>
      <c r="AA43" s="68"/>
    </row>
    <row r="44" spans="23:27" ht="12.75" customHeight="1">
      <c r="W44" s="68"/>
      <c r="X44" s="68"/>
      <c r="Y44" s="68"/>
      <c r="Z44" s="68"/>
      <c r="AA44" s="68"/>
    </row>
    <row r="45" spans="23:27" ht="12.75" customHeight="1">
      <c r="W45" s="68"/>
      <c r="X45" s="68"/>
      <c r="Y45" s="68"/>
      <c r="Z45" s="68"/>
      <c r="AA45" s="68"/>
    </row>
    <row r="46" spans="23:27" ht="12.75" customHeight="1">
      <c r="W46" s="68"/>
      <c r="X46" s="68"/>
      <c r="Y46" s="68"/>
      <c r="Z46" s="68"/>
      <c r="AA46" s="68"/>
    </row>
    <row r="47" spans="23:27" ht="12.75" customHeight="1">
      <c r="W47" s="68"/>
      <c r="X47" s="68"/>
      <c r="Y47" s="68"/>
      <c r="Z47" s="68"/>
      <c r="AA47" s="68"/>
    </row>
    <row r="48" spans="23:27" ht="12.75" customHeight="1">
      <c r="W48" s="68"/>
      <c r="X48" s="68"/>
      <c r="Y48" s="68"/>
      <c r="Z48" s="68"/>
      <c r="AA48" s="68"/>
    </row>
    <row r="49" spans="23:27" ht="12.75" customHeight="1">
      <c r="W49" s="68"/>
      <c r="X49" s="68"/>
      <c r="Y49" s="68"/>
      <c r="Z49" s="68"/>
      <c r="AA49" s="68"/>
    </row>
    <row r="50" spans="23:27" ht="7.5" customHeight="1">
      <c r="W50" s="68"/>
      <c r="X50" s="68"/>
      <c r="Y50" s="68"/>
      <c r="Z50" s="68"/>
      <c r="AA50" s="68"/>
    </row>
    <row r="51" spans="23:27" ht="12.75" customHeight="1">
      <c r="W51" s="68"/>
      <c r="X51" s="68"/>
      <c r="Y51" s="68"/>
      <c r="Z51" s="68"/>
      <c r="AA51" s="68"/>
    </row>
    <row r="52" spans="23:27" ht="12.75" customHeight="1">
      <c r="W52" s="68"/>
      <c r="X52" s="68"/>
      <c r="Y52" s="68"/>
      <c r="Z52" s="68"/>
      <c r="AA52" s="68"/>
    </row>
    <row r="53" spans="23:27" ht="12.75" customHeight="1">
      <c r="W53" s="68"/>
      <c r="X53" s="68"/>
      <c r="Y53" s="68"/>
      <c r="Z53" s="68"/>
      <c r="AA53" s="68"/>
    </row>
    <row r="54" spans="23:27" ht="12.75" customHeight="1">
      <c r="W54" s="68"/>
      <c r="X54" s="68"/>
      <c r="Y54" s="68"/>
      <c r="Z54" s="68"/>
      <c r="AA54" s="68"/>
    </row>
    <row r="55" spans="23:27" ht="12.75" customHeight="1">
      <c r="W55" s="68"/>
      <c r="X55" s="68"/>
      <c r="Y55" s="68"/>
      <c r="Z55" s="68"/>
      <c r="AA55" s="68"/>
    </row>
    <row r="56" spans="23:27" ht="12.75">
      <c r="W56" s="68"/>
      <c r="X56" s="68"/>
      <c r="Y56" s="68"/>
      <c r="Z56" s="68"/>
      <c r="AA56" s="68"/>
    </row>
    <row r="57" spans="23:27" ht="12.75">
      <c r="W57" s="68"/>
      <c r="X57" s="68"/>
      <c r="Y57" s="68"/>
      <c r="Z57" s="68"/>
      <c r="AA57" s="68"/>
    </row>
  </sheetData>
  <sheetProtection/>
  <mergeCells count="15">
    <mergeCell ref="A10:V10"/>
    <mergeCell ref="O8:P8"/>
    <mergeCell ref="Q8:R8"/>
    <mergeCell ref="S8:T8"/>
    <mergeCell ref="U8:V8"/>
    <mergeCell ref="A4:V4"/>
    <mergeCell ref="A7:B8"/>
    <mergeCell ref="C7:L7"/>
    <mergeCell ref="M7:V7"/>
    <mergeCell ref="C8:D8"/>
    <mergeCell ref="E8:F8"/>
    <mergeCell ref="G8:H8"/>
    <mergeCell ref="I8:J8"/>
    <mergeCell ref="K8:L8"/>
    <mergeCell ref="M8:N8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92"/>
  <sheetViews>
    <sheetView zoomScalePageLayoutView="0" workbookViewId="0" topLeftCell="A1">
      <selection activeCell="S1" sqref="S1"/>
    </sheetView>
  </sheetViews>
  <sheetFormatPr defaultColWidth="9.140625" defaultRowHeight="12.75"/>
  <cols>
    <col min="1" max="1" width="2.421875" style="3" customWidth="1"/>
    <col min="2" max="2" width="19.00390625" style="3" customWidth="1"/>
    <col min="3" max="3" width="7.140625" style="3" customWidth="1"/>
    <col min="4" max="4" width="1.421875" style="3" customWidth="1"/>
    <col min="5" max="5" width="6.8515625" style="3" customWidth="1"/>
    <col min="6" max="6" width="1.421875" style="3" customWidth="1"/>
    <col min="7" max="7" width="6.8515625" style="3" customWidth="1"/>
    <col min="8" max="8" width="1.28515625" style="3" customWidth="1"/>
    <col min="9" max="9" width="7.8515625" style="3" customWidth="1"/>
    <col min="10" max="10" width="1.421875" style="3" customWidth="1"/>
    <col min="11" max="11" width="8.00390625" style="3" customWidth="1"/>
    <col min="12" max="12" width="1.421875" style="3" customWidth="1"/>
    <col min="13" max="13" width="7.7109375" style="3" customWidth="1"/>
    <col min="14" max="14" width="1.28515625" style="3" customWidth="1"/>
    <col min="15" max="15" width="5.7109375" style="3" customWidth="1"/>
    <col min="16" max="16" width="1.421875" style="3" customWidth="1"/>
    <col min="17" max="17" width="5.421875" style="3" customWidth="1"/>
    <col min="18" max="18" width="1.421875" style="3" customWidth="1"/>
    <col min="19" max="19" width="5.7109375" style="3" customWidth="1"/>
    <col min="20" max="20" width="1.421875" style="3" customWidth="1"/>
    <col min="21" max="21" width="6.8515625" style="0" customWidth="1"/>
    <col min="22" max="22" width="2.7109375" style="0" customWidth="1"/>
  </cols>
  <sheetData>
    <row r="1" spans="1:22" s="6" customFormat="1" ht="12.75" customHeight="1">
      <c r="A1" s="1" t="s">
        <v>156</v>
      </c>
      <c r="B1" s="2"/>
      <c r="C1" s="3"/>
      <c r="D1" s="3"/>
      <c r="E1" s="3"/>
      <c r="F1" s="3"/>
      <c r="G1" s="3"/>
      <c r="H1" s="3"/>
      <c r="I1" s="4"/>
      <c r="J1" s="4"/>
      <c r="K1" s="4"/>
      <c r="L1" s="4"/>
      <c r="M1" s="5"/>
      <c r="N1" s="5"/>
      <c r="O1" s="4"/>
      <c r="P1" s="4"/>
      <c r="Q1" s="4"/>
      <c r="R1" s="4"/>
      <c r="S1" s="5"/>
      <c r="T1" s="5"/>
      <c r="U1" s="5"/>
      <c r="V1" s="3"/>
    </row>
    <row r="2" spans="1:22" s="6" customFormat="1" ht="12.75" customHeight="1">
      <c r="A2" s="7"/>
      <c r="B2" s="2"/>
      <c r="C2" s="3"/>
      <c r="D2" s="3"/>
      <c r="E2" s="3"/>
      <c r="F2" s="3"/>
      <c r="G2" s="3"/>
      <c r="H2" s="3"/>
      <c r="I2" s="4"/>
      <c r="J2" s="4"/>
      <c r="K2" s="4"/>
      <c r="L2" s="4"/>
      <c r="M2" s="5"/>
      <c r="N2" s="5"/>
      <c r="O2" s="4"/>
      <c r="P2" s="4"/>
      <c r="Q2" s="4"/>
      <c r="R2" s="4"/>
      <c r="S2" s="5"/>
      <c r="T2" s="5"/>
      <c r="U2" s="5"/>
      <c r="V2" s="3"/>
    </row>
    <row r="3" spans="1:22" s="6" customFormat="1" ht="15" customHeight="1">
      <c r="A3" s="317" t="s">
        <v>59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9"/>
      <c r="V3" s="10"/>
    </row>
    <row r="4" spans="1:22" s="6" customFormat="1" ht="15" customHeight="1">
      <c r="A4" s="318" t="s">
        <v>307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9"/>
      <c r="V4" s="10"/>
    </row>
    <row r="5" spans="1:22" s="11" customFormat="1" ht="15" customHeight="1">
      <c r="A5" s="389" t="s">
        <v>61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9"/>
      <c r="V5" s="10"/>
    </row>
    <row r="6" spans="1:22" s="6" customFormat="1" ht="7.5" customHeight="1">
      <c r="A6" s="12"/>
      <c r="B6" s="13"/>
      <c r="C6" s="13"/>
      <c r="D6" s="13"/>
      <c r="E6" s="13"/>
      <c r="F6" s="13"/>
      <c r="G6" s="13"/>
      <c r="H6" s="13"/>
      <c r="I6" s="14"/>
      <c r="J6" s="14"/>
      <c r="K6" s="14"/>
      <c r="L6" s="14"/>
      <c r="M6" s="15"/>
      <c r="N6" s="15"/>
      <c r="O6" s="14"/>
      <c r="P6" s="14"/>
      <c r="Q6" s="16"/>
      <c r="R6" s="16"/>
      <c r="S6" s="17"/>
      <c r="T6" s="17"/>
      <c r="U6" s="17"/>
      <c r="V6" s="18"/>
    </row>
    <row r="7" spans="1:22" s="6" customFormat="1" ht="25.5" customHeight="1">
      <c r="A7" s="319" t="s">
        <v>307</v>
      </c>
      <c r="B7" s="365"/>
      <c r="C7" s="324" t="s">
        <v>63</v>
      </c>
      <c r="D7" s="325"/>
      <c r="E7" s="325"/>
      <c r="F7" s="325"/>
      <c r="G7" s="325"/>
      <c r="H7" s="326"/>
      <c r="I7" s="324" t="s">
        <v>35</v>
      </c>
      <c r="J7" s="325"/>
      <c r="K7" s="325"/>
      <c r="L7" s="325"/>
      <c r="M7" s="325"/>
      <c r="N7" s="326"/>
      <c r="O7" s="324" t="s">
        <v>3</v>
      </c>
      <c r="P7" s="325"/>
      <c r="Q7" s="325"/>
      <c r="R7" s="325"/>
      <c r="S7" s="325"/>
      <c r="T7" s="325"/>
      <c r="U7" s="23"/>
      <c r="V7" s="23"/>
    </row>
    <row r="8" spans="1:21" s="6" customFormat="1" ht="16.5" customHeight="1">
      <c r="A8" s="366"/>
      <c r="B8" s="367"/>
      <c r="C8" s="159">
        <v>1996</v>
      </c>
      <c r="D8" s="160"/>
      <c r="E8" s="159">
        <v>2001</v>
      </c>
      <c r="F8" s="160"/>
      <c r="G8" s="179">
        <v>2006</v>
      </c>
      <c r="H8" s="160"/>
      <c r="I8" s="159">
        <v>1996</v>
      </c>
      <c r="J8" s="160"/>
      <c r="K8" s="159">
        <v>2001</v>
      </c>
      <c r="L8" s="160"/>
      <c r="M8" s="179">
        <v>2006</v>
      </c>
      <c r="N8" s="160"/>
      <c r="O8" s="159">
        <v>1996</v>
      </c>
      <c r="P8" s="160"/>
      <c r="Q8" s="159">
        <v>2001</v>
      </c>
      <c r="R8" s="160"/>
      <c r="S8" s="179">
        <v>2006</v>
      </c>
      <c r="T8" s="162"/>
      <c r="U8" s="23"/>
    </row>
    <row r="9" spans="1:23" s="6" customFormat="1" ht="7.5" customHeight="1">
      <c r="A9" s="24"/>
      <c r="B9" s="25"/>
      <c r="C9" s="27"/>
      <c r="D9" s="26"/>
      <c r="E9" s="28"/>
      <c r="F9" s="27"/>
      <c r="G9" s="3"/>
      <c r="H9" s="28"/>
      <c r="I9" s="27"/>
      <c r="J9" s="27"/>
      <c r="K9" s="28"/>
      <c r="L9" s="27"/>
      <c r="M9" s="3"/>
      <c r="N9" s="28"/>
      <c r="O9" s="3"/>
      <c r="P9" s="3"/>
      <c r="Q9" s="3"/>
      <c r="R9" s="3"/>
      <c r="S9" s="3"/>
      <c r="T9" s="3"/>
      <c r="W9"/>
    </row>
    <row r="10" spans="1:23" s="3" customFormat="1" ht="12.75" customHeight="1">
      <c r="A10" s="3" t="s">
        <v>76</v>
      </c>
      <c r="B10" s="30"/>
      <c r="C10" s="164">
        <v>5913</v>
      </c>
      <c r="D10" s="164"/>
      <c r="E10" s="164">
        <v>6825</v>
      </c>
      <c r="F10" s="164"/>
      <c r="G10" s="4">
        <v>7686</v>
      </c>
      <c r="H10" s="166"/>
      <c r="I10" s="164">
        <v>52935</v>
      </c>
      <c r="J10" s="164"/>
      <c r="K10" s="164">
        <v>54576</v>
      </c>
      <c r="L10" s="164"/>
      <c r="M10" s="165">
        <v>55845</v>
      </c>
      <c r="N10" s="28"/>
      <c r="O10" s="99">
        <v>11.2</v>
      </c>
      <c r="P10" s="99"/>
      <c r="Q10" s="99">
        <v>12.5</v>
      </c>
      <c r="R10" s="99"/>
      <c r="S10" s="99">
        <v>13.8</v>
      </c>
      <c r="W10"/>
    </row>
    <row r="11" spans="1:23" s="3" customFormat="1" ht="12.75" customHeight="1">
      <c r="A11" s="3" t="s">
        <v>77</v>
      </c>
      <c r="B11" s="30"/>
      <c r="C11" s="164">
        <v>8571</v>
      </c>
      <c r="D11" s="164"/>
      <c r="E11" s="164">
        <v>9564</v>
      </c>
      <c r="F11" s="164"/>
      <c r="G11" s="4">
        <v>11055</v>
      </c>
      <c r="H11" s="166"/>
      <c r="I11" s="164">
        <v>66747</v>
      </c>
      <c r="J11" s="164"/>
      <c r="K11" s="164">
        <v>68094</v>
      </c>
      <c r="L11" s="164"/>
      <c r="M11" s="165">
        <v>74463</v>
      </c>
      <c r="N11" s="28"/>
      <c r="O11" s="99">
        <v>12.8</v>
      </c>
      <c r="P11" s="99"/>
      <c r="Q11" s="99">
        <v>14</v>
      </c>
      <c r="R11" s="99"/>
      <c r="S11" s="99">
        <v>14.8</v>
      </c>
      <c r="W11"/>
    </row>
    <row r="12" spans="1:23" s="3" customFormat="1" ht="12.75" customHeight="1">
      <c r="A12" s="3" t="s">
        <v>78</v>
      </c>
      <c r="B12" s="30"/>
      <c r="C12" s="164">
        <v>2157</v>
      </c>
      <c r="D12" s="164"/>
      <c r="E12" s="164">
        <v>2313</v>
      </c>
      <c r="F12" s="164"/>
      <c r="G12" s="4">
        <v>2718</v>
      </c>
      <c r="H12" s="166"/>
      <c r="I12" s="164">
        <v>17367</v>
      </c>
      <c r="J12" s="164"/>
      <c r="K12" s="164">
        <v>17460</v>
      </c>
      <c r="L12" s="164"/>
      <c r="M12" s="165">
        <v>18132</v>
      </c>
      <c r="N12" s="28"/>
      <c r="O12" s="99">
        <v>12.4</v>
      </c>
      <c r="P12" s="99"/>
      <c r="Q12" s="99">
        <v>13.2</v>
      </c>
      <c r="R12" s="99"/>
      <c r="S12" s="99">
        <v>15</v>
      </c>
      <c r="W12"/>
    </row>
    <row r="13" spans="1:23" s="3" customFormat="1" ht="12.75" customHeight="1">
      <c r="A13" s="3" t="s">
        <v>79</v>
      </c>
      <c r="B13" s="30"/>
      <c r="C13" s="164">
        <v>9834</v>
      </c>
      <c r="D13" s="164"/>
      <c r="E13" s="164">
        <v>11352</v>
      </c>
      <c r="F13" s="164"/>
      <c r="G13" s="4">
        <v>13347</v>
      </c>
      <c r="H13" s="166"/>
      <c r="I13" s="164">
        <v>66486</v>
      </c>
      <c r="J13" s="164"/>
      <c r="K13" s="164">
        <v>76182</v>
      </c>
      <c r="L13" s="164"/>
      <c r="M13" s="165">
        <v>89562</v>
      </c>
      <c r="N13" s="28"/>
      <c r="O13" s="99">
        <v>14.8</v>
      </c>
      <c r="P13" s="99"/>
      <c r="Q13" s="99">
        <v>14.9</v>
      </c>
      <c r="R13" s="99"/>
      <c r="S13" s="99">
        <v>14.9</v>
      </c>
      <c r="W13"/>
    </row>
    <row r="14" spans="1:23" s="3" customFormat="1" ht="12.75" customHeight="1">
      <c r="A14" s="3" t="s">
        <v>80</v>
      </c>
      <c r="B14" s="30"/>
      <c r="C14" s="164">
        <v>19590</v>
      </c>
      <c r="D14" s="164"/>
      <c r="E14" s="164">
        <v>20172</v>
      </c>
      <c r="F14" s="164"/>
      <c r="G14" s="4">
        <v>22257</v>
      </c>
      <c r="H14" s="166"/>
      <c r="I14" s="164">
        <v>172164</v>
      </c>
      <c r="J14" s="164"/>
      <c r="K14" s="164">
        <v>184821</v>
      </c>
      <c r="L14" s="164"/>
      <c r="M14" s="165">
        <v>205608</v>
      </c>
      <c r="N14" s="28"/>
      <c r="O14" s="99">
        <v>11.4</v>
      </c>
      <c r="P14" s="99"/>
      <c r="Q14" s="99">
        <v>10.9</v>
      </c>
      <c r="R14" s="99"/>
      <c r="S14" s="99">
        <v>10.8</v>
      </c>
      <c r="W14"/>
    </row>
    <row r="15" spans="1:23" s="3" customFormat="1" ht="12.75" customHeight="1">
      <c r="A15" s="3" t="s">
        <v>81</v>
      </c>
      <c r="B15" s="30"/>
      <c r="C15" s="164">
        <v>12987</v>
      </c>
      <c r="D15" s="164"/>
      <c r="E15" s="164">
        <v>14829</v>
      </c>
      <c r="F15" s="164"/>
      <c r="G15" s="4">
        <v>17346</v>
      </c>
      <c r="H15" s="166"/>
      <c r="I15" s="164">
        <v>155565</v>
      </c>
      <c r="J15" s="164"/>
      <c r="K15" s="164">
        <v>168750</v>
      </c>
      <c r="L15" s="164"/>
      <c r="M15" s="165">
        <v>186444</v>
      </c>
      <c r="N15" s="28"/>
      <c r="O15" s="99">
        <v>8.3</v>
      </c>
      <c r="P15" s="99"/>
      <c r="Q15" s="99">
        <v>8.8</v>
      </c>
      <c r="R15" s="99"/>
      <c r="S15" s="99">
        <v>9.3</v>
      </c>
      <c r="W15"/>
    </row>
    <row r="16" spans="1:23" s="3" customFormat="1" ht="12.75" customHeight="1">
      <c r="A16" s="3" t="s">
        <v>82</v>
      </c>
      <c r="B16" s="30"/>
      <c r="C16" s="164">
        <v>39399</v>
      </c>
      <c r="D16" s="164"/>
      <c r="E16" s="164">
        <v>37932</v>
      </c>
      <c r="F16" s="164"/>
      <c r="G16" s="4">
        <v>38775</v>
      </c>
      <c r="H16" s="166"/>
      <c r="I16" s="164">
        <v>345768</v>
      </c>
      <c r="J16" s="164"/>
      <c r="K16" s="164">
        <v>367734</v>
      </c>
      <c r="L16" s="164"/>
      <c r="M16" s="165">
        <v>404658</v>
      </c>
      <c r="N16" s="28"/>
      <c r="O16" s="99">
        <v>11.4</v>
      </c>
      <c r="P16" s="99"/>
      <c r="Q16" s="99">
        <v>10.3</v>
      </c>
      <c r="R16" s="99"/>
      <c r="S16" s="99">
        <v>9.6</v>
      </c>
      <c r="W16"/>
    </row>
    <row r="17" spans="1:23" s="3" customFormat="1" ht="12.75" customHeight="1">
      <c r="A17" s="3" t="s">
        <v>83</v>
      </c>
      <c r="B17" s="30"/>
      <c r="C17" s="164">
        <v>20991</v>
      </c>
      <c r="D17" s="164"/>
      <c r="E17" s="164">
        <v>23601</v>
      </c>
      <c r="F17" s="164"/>
      <c r="G17" s="4">
        <v>27429</v>
      </c>
      <c r="H17" s="166"/>
      <c r="I17" s="164">
        <v>254277</v>
      </c>
      <c r="J17" s="164"/>
      <c r="K17" s="164">
        <v>283197</v>
      </c>
      <c r="L17" s="164"/>
      <c r="M17" s="165">
        <v>328968</v>
      </c>
      <c r="N17" s="28"/>
      <c r="O17" s="99">
        <v>8.3</v>
      </c>
      <c r="P17" s="99"/>
      <c r="Q17" s="99">
        <v>8.3</v>
      </c>
      <c r="R17" s="99"/>
      <c r="S17" s="99">
        <v>8.3</v>
      </c>
      <c r="W17"/>
    </row>
    <row r="18" spans="1:23" s="3" customFormat="1" ht="12.75" customHeight="1">
      <c r="A18" s="3" t="s">
        <v>84</v>
      </c>
      <c r="B18" s="30"/>
      <c r="C18" s="164">
        <v>3582</v>
      </c>
      <c r="D18" s="164"/>
      <c r="E18" s="164">
        <v>3951</v>
      </c>
      <c r="F18" s="164"/>
      <c r="G18" s="4">
        <v>4560</v>
      </c>
      <c r="H18" s="166"/>
      <c r="I18" s="164">
        <v>39687</v>
      </c>
      <c r="J18" s="164"/>
      <c r="K18" s="164">
        <v>40665</v>
      </c>
      <c r="L18" s="164"/>
      <c r="M18" s="165">
        <v>45183</v>
      </c>
      <c r="N18" s="28"/>
      <c r="O18" s="99">
        <v>9</v>
      </c>
      <c r="P18" s="99"/>
      <c r="Q18" s="99">
        <v>9.7</v>
      </c>
      <c r="R18" s="99"/>
      <c r="S18" s="99">
        <v>10.1</v>
      </c>
      <c r="W18"/>
    </row>
    <row r="19" spans="1:23" s="3" customFormat="1" ht="12.75" customHeight="1">
      <c r="A19" s="3" t="s">
        <v>85</v>
      </c>
      <c r="B19" s="30"/>
      <c r="C19" s="164">
        <v>4518</v>
      </c>
      <c r="D19" s="164"/>
      <c r="E19" s="164">
        <v>5091</v>
      </c>
      <c r="F19" s="164"/>
      <c r="G19" s="4">
        <v>6159</v>
      </c>
      <c r="H19" s="166"/>
      <c r="I19" s="164">
        <v>47826</v>
      </c>
      <c r="J19" s="164"/>
      <c r="K19" s="164">
        <v>51669</v>
      </c>
      <c r="L19" s="164"/>
      <c r="M19" s="165">
        <v>58932</v>
      </c>
      <c r="N19" s="28"/>
      <c r="O19" s="99">
        <v>9.4</v>
      </c>
      <c r="P19" s="99"/>
      <c r="Q19" s="99">
        <v>9.9</v>
      </c>
      <c r="R19" s="99"/>
      <c r="S19" s="99">
        <v>10.5</v>
      </c>
      <c r="W19"/>
    </row>
    <row r="20" spans="1:23" s="3" customFormat="1" ht="12.75" customHeight="1">
      <c r="A20" s="3" t="s">
        <v>86</v>
      </c>
      <c r="B20" s="30"/>
      <c r="C20" s="32">
        <v>4740</v>
      </c>
      <c r="D20" s="32"/>
      <c r="E20" s="164">
        <v>5157</v>
      </c>
      <c r="F20" s="32"/>
      <c r="G20" s="4">
        <v>5502</v>
      </c>
      <c r="H20" s="167"/>
      <c r="I20" s="32">
        <v>24822</v>
      </c>
      <c r="J20" s="32"/>
      <c r="K20" s="164">
        <v>25176</v>
      </c>
      <c r="L20" s="32"/>
      <c r="M20" s="165">
        <v>25938</v>
      </c>
      <c r="N20" s="33"/>
      <c r="O20" s="99">
        <v>19.1</v>
      </c>
      <c r="P20" s="99"/>
      <c r="Q20" s="99">
        <v>20.5</v>
      </c>
      <c r="R20" s="99"/>
      <c r="S20" s="99">
        <v>21.2</v>
      </c>
      <c r="W20"/>
    </row>
    <row r="21" spans="1:23" s="3" customFormat="1" ht="12.75" customHeight="1">
      <c r="A21" s="3" t="s">
        <v>87</v>
      </c>
      <c r="B21" s="30"/>
      <c r="C21" s="32">
        <v>2118</v>
      </c>
      <c r="D21" s="32"/>
      <c r="E21" s="164">
        <v>2442</v>
      </c>
      <c r="F21" s="32"/>
      <c r="G21" s="4">
        <v>2922</v>
      </c>
      <c r="H21" s="167"/>
      <c r="I21" s="32">
        <v>17322</v>
      </c>
      <c r="J21" s="32"/>
      <c r="K21" s="164">
        <v>16764</v>
      </c>
      <c r="L21" s="32"/>
      <c r="M21" s="165">
        <v>17193</v>
      </c>
      <c r="N21" s="33"/>
      <c r="O21" s="99">
        <v>12.2</v>
      </c>
      <c r="P21" s="99"/>
      <c r="Q21" s="99">
        <v>14.6</v>
      </c>
      <c r="R21" s="99"/>
      <c r="S21" s="99">
        <v>17</v>
      </c>
      <c r="W21"/>
    </row>
    <row r="22" spans="1:23" s="3" customFormat="1" ht="12.75" customHeight="1">
      <c r="A22" s="3" t="s">
        <v>88</v>
      </c>
      <c r="B22" s="30"/>
      <c r="C22" s="164">
        <v>3606</v>
      </c>
      <c r="D22" s="164"/>
      <c r="E22" s="164">
        <v>3903</v>
      </c>
      <c r="F22" s="164"/>
      <c r="G22" s="4">
        <v>4401</v>
      </c>
      <c r="H22" s="166"/>
      <c r="I22" s="164">
        <v>39138</v>
      </c>
      <c r="J22" s="164"/>
      <c r="K22" s="164">
        <v>39855</v>
      </c>
      <c r="L22" s="164"/>
      <c r="M22" s="165">
        <v>43959</v>
      </c>
      <c r="N22" s="28"/>
      <c r="O22" s="99">
        <v>9.2</v>
      </c>
      <c r="P22" s="99"/>
      <c r="Q22" s="99">
        <v>9.8</v>
      </c>
      <c r="R22" s="99"/>
      <c r="S22" s="99">
        <v>10</v>
      </c>
      <c r="W22"/>
    </row>
    <row r="23" spans="1:23" s="3" customFormat="1" ht="12.75" customHeight="1">
      <c r="A23" s="3" t="s">
        <v>89</v>
      </c>
      <c r="B23" s="30"/>
      <c r="C23" s="164">
        <v>3687</v>
      </c>
      <c r="D23" s="164"/>
      <c r="E23" s="164">
        <v>4137</v>
      </c>
      <c r="F23" s="164"/>
      <c r="G23" s="4">
        <v>4767</v>
      </c>
      <c r="H23" s="166"/>
      <c r="I23" s="164">
        <v>29664</v>
      </c>
      <c r="J23" s="164"/>
      <c r="K23" s="164">
        <v>29469</v>
      </c>
      <c r="L23" s="164"/>
      <c r="M23" s="165">
        <v>30480</v>
      </c>
      <c r="N23" s="28"/>
      <c r="O23" s="99">
        <v>12.4</v>
      </c>
      <c r="P23" s="99"/>
      <c r="Q23" s="99">
        <v>14</v>
      </c>
      <c r="R23" s="99"/>
      <c r="S23" s="99">
        <v>15.6</v>
      </c>
      <c r="W23"/>
    </row>
    <row r="24" spans="1:23" s="3" customFormat="1" ht="12.75" customHeight="1">
      <c r="A24" s="3" t="s">
        <v>90</v>
      </c>
      <c r="B24" s="30"/>
      <c r="C24" s="164">
        <v>10788</v>
      </c>
      <c r="D24" s="164"/>
      <c r="E24" s="164">
        <v>11535</v>
      </c>
      <c r="F24" s="164"/>
      <c r="G24" s="4">
        <v>13098</v>
      </c>
      <c r="H24" s="166"/>
      <c r="I24" s="164">
        <v>108426</v>
      </c>
      <c r="J24" s="164"/>
      <c r="K24" s="164">
        <v>114921</v>
      </c>
      <c r="L24" s="164"/>
      <c r="M24" s="165">
        <v>129249</v>
      </c>
      <c r="N24" s="28"/>
      <c r="O24" s="99">
        <v>9.9</v>
      </c>
      <c r="P24" s="99"/>
      <c r="Q24" s="99">
        <v>10</v>
      </c>
      <c r="R24" s="99"/>
      <c r="S24" s="99">
        <v>10.1</v>
      </c>
      <c r="W24"/>
    </row>
    <row r="25" spans="1:23" s="3" customFormat="1" ht="12.75" customHeight="1">
      <c r="A25" s="3" t="s">
        <v>91</v>
      </c>
      <c r="B25" s="30"/>
      <c r="C25" s="164">
        <v>4701</v>
      </c>
      <c r="D25" s="164"/>
      <c r="E25" s="164">
        <v>5220</v>
      </c>
      <c r="F25" s="164"/>
      <c r="G25" s="4">
        <v>6051</v>
      </c>
      <c r="H25" s="166"/>
      <c r="I25" s="164">
        <v>38853</v>
      </c>
      <c r="J25" s="164"/>
      <c r="K25" s="164">
        <v>40293</v>
      </c>
      <c r="L25" s="164"/>
      <c r="M25" s="165">
        <v>42501</v>
      </c>
      <c r="N25" s="28"/>
      <c r="O25" s="99">
        <v>12.1</v>
      </c>
      <c r="P25" s="99"/>
      <c r="Q25" s="99">
        <v>13</v>
      </c>
      <c r="R25" s="99"/>
      <c r="S25" s="99">
        <v>14.2</v>
      </c>
      <c r="W25"/>
    </row>
    <row r="26" spans="1:23" s="3" customFormat="1" ht="12.75" customHeight="1">
      <c r="A26" s="3" t="s">
        <v>92</v>
      </c>
      <c r="B26" s="30"/>
      <c r="C26" s="32">
        <v>882</v>
      </c>
      <c r="D26" s="32"/>
      <c r="E26" s="164">
        <v>885</v>
      </c>
      <c r="F26" s="32"/>
      <c r="G26" s="4">
        <v>939</v>
      </c>
      <c r="H26" s="167"/>
      <c r="I26" s="32">
        <v>9663</v>
      </c>
      <c r="J26" s="32"/>
      <c r="K26" s="164">
        <v>9279</v>
      </c>
      <c r="L26" s="32"/>
      <c r="M26" s="165">
        <v>9075</v>
      </c>
      <c r="N26" s="33"/>
      <c r="O26" s="99">
        <v>9.1</v>
      </c>
      <c r="P26" s="99"/>
      <c r="Q26" s="99">
        <v>9.5</v>
      </c>
      <c r="R26" s="99"/>
      <c r="S26" s="99">
        <v>10.3</v>
      </c>
      <c r="W26"/>
    </row>
    <row r="27" spans="1:23" s="3" customFormat="1" ht="12.75" customHeight="1">
      <c r="A27" s="18" t="s">
        <v>93</v>
      </c>
      <c r="B27" s="30"/>
      <c r="C27" s="43">
        <v>1968</v>
      </c>
      <c r="D27" s="43"/>
      <c r="E27" s="164">
        <v>2289</v>
      </c>
      <c r="F27" s="43"/>
      <c r="G27" s="4">
        <v>2850</v>
      </c>
      <c r="H27" s="180"/>
      <c r="I27" s="43">
        <v>25011</v>
      </c>
      <c r="J27" s="43"/>
      <c r="K27" s="164">
        <v>23472</v>
      </c>
      <c r="L27" s="43"/>
      <c r="M27" s="165">
        <v>22641</v>
      </c>
      <c r="N27" s="42"/>
      <c r="O27" s="99">
        <v>7.9</v>
      </c>
      <c r="P27" s="99"/>
      <c r="Q27" s="99">
        <v>9.8</v>
      </c>
      <c r="R27" s="99"/>
      <c r="S27" s="99">
        <v>12.6</v>
      </c>
      <c r="T27" s="18"/>
      <c r="W27"/>
    </row>
    <row r="28" spans="1:23" s="3" customFormat="1" ht="12.75" customHeight="1">
      <c r="A28" s="41" t="s">
        <v>94</v>
      </c>
      <c r="B28" s="30"/>
      <c r="C28" s="43">
        <v>984</v>
      </c>
      <c r="D28" s="43"/>
      <c r="E28" s="164">
        <v>1035</v>
      </c>
      <c r="F28" s="43"/>
      <c r="G28" s="4">
        <v>1077</v>
      </c>
      <c r="H28" s="180"/>
      <c r="I28" s="43">
        <v>9729</v>
      </c>
      <c r="J28" s="43"/>
      <c r="K28" s="164">
        <v>9456</v>
      </c>
      <c r="L28" s="43"/>
      <c r="M28" s="165">
        <v>9438</v>
      </c>
      <c r="N28" s="52"/>
      <c r="O28" s="99">
        <v>10.1</v>
      </c>
      <c r="P28" s="99"/>
      <c r="Q28" s="99">
        <v>10.9</v>
      </c>
      <c r="R28" s="99"/>
      <c r="S28" s="99">
        <v>11.4</v>
      </c>
      <c r="T28" s="52"/>
      <c r="U28" s="52"/>
      <c r="W28"/>
    </row>
    <row r="29" spans="1:23" s="3" customFormat="1" ht="12.75" customHeight="1">
      <c r="A29" s="3" t="s">
        <v>95</v>
      </c>
      <c r="B29" s="30"/>
      <c r="C29" s="43">
        <v>3300</v>
      </c>
      <c r="D29" s="43"/>
      <c r="E29" s="164">
        <v>3843</v>
      </c>
      <c r="F29" s="43"/>
      <c r="G29" s="4">
        <v>4407</v>
      </c>
      <c r="H29" s="180"/>
      <c r="I29" s="43">
        <v>30690</v>
      </c>
      <c r="J29" s="43"/>
      <c r="K29" s="164">
        <v>31521</v>
      </c>
      <c r="L29" s="43"/>
      <c r="M29" s="165">
        <v>32421</v>
      </c>
      <c r="N29" s="5"/>
      <c r="O29" s="99">
        <v>10.8</v>
      </c>
      <c r="P29" s="99"/>
      <c r="Q29" s="99">
        <v>12.2</v>
      </c>
      <c r="R29" s="99"/>
      <c r="S29" s="99">
        <v>13.6</v>
      </c>
      <c r="T29" s="5"/>
      <c r="U29" s="5"/>
      <c r="W29"/>
    </row>
    <row r="30" spans="1:23" s="3" customFormat="1" ht="12.75" customHeight="1">
      <c r="A30" s="3" t="s">
        <v>96</v>
      </c>
      <c r="B30" s="30"/>
      <c r="C30" s="43">
        <v>4668</v>
      </c>
      <c r="D30" s="43"/>
      <c r="E30" s="164">
        <v>5472</v>
      </c>
      <c r="F30" s="43"/>
      <c r="G30" s="4">
        <v>6537</v>
      </c>
      <c r="H30" s="180"/>
      <c r="I30" s="43">
        <v>34968</v>
      </c>
      <c r="J30" s="43"/>
      <c r="K30" s="164">
        <v>38232</v>
      </c>
      <c r="L30" s="43"/>
      <c r="M30" s="165">
        <v>42078</v>
      </c>
      <c r="N30" s="5"/>
      <c r="O30" s="99">
        <v>13.3</v>
      </c>
      <c r="P30" s="99"/>
      <c r="Q30" s="99">
        <v>14.3</v>
      </c>
      <c r="R30" s="99"/>
      <c r="S30" s="99">
        <v>15.5</v>
      </c>
      <c r="T30" s="5"/>
      <c r="U30" s="5"/>
      <c r="W30"/>
    </row>
    <row r="31" spans="1:23" s="3" customFormat="1" ht="12.75" customHeight="1">
      <c r="A31" s="2" t="s">
        <v>97</v>
      </c>
      <c r="B31" s="30"/>
      <c r="C31" s="43">
        <v>13401</v>
      </c>
      <c r="D31" s="43"/>
      <c r="E31" s="164">
        <v>15666</v>
      </c>
      <c r="F31" s="43"/>
      <c r="G31" s="4">
        <v>18054</v>
      </c>
      <c r="H31" s="180"/>
      <c r="I31" s="43">
        <v>77778</v>
      </c>
      <c r="J31" s="43"/>
      <c r="K31" s="164">
        <v>90906</v>
      </c>
      <c r="L31" s="43"/>
      <c r="M31" s="165">
        <v>103635</v>
      </c>
      <c r="N31" s="5"/>
      <c r="O31" s="99">
        <v>17.2</v>
      </c>
      <c r="P31" s="99"/>
      <c r="Q31" s="99">
        <v>17.2</v>
      </c>
      <c r="R31" s="99"/>
      <c r="S31" s="99">
        <v>17.4</v>
      </c>
      <c r="T31" s="5"/>
      <c r="U31" s="5"/>
      <c r="W31"/>
    </row>
    <row r="32" spans="1:23" s="3" customFormat="1" ht="12.75" customHeight="1">
      <c r="A32" s="2" t="s">
        <v>98</v>
      </c>
      <c r="B32" s="30"/>
      <c r="C32" s="43">
        <v>6354</v>
      </c>
      <c r="D32" s="43"/>
      <c r="E32" s="164">
        <v>6822</v>
      </c>
      <c r="F32" s="43"/>
      <c r="G32" s="4">
        <v>7296</v>
      </c>
      <c r="H32" s="180"/>
      <c r="I32" s="43">
        <v>64509</v>
      </c>
      <c r="J32" s="43"/>
      <c r="K32" s="164">
        <v>64473</v>
      </c>
      <c r="L32" s="43"/>
      <c r="M32" s="165">
        <v>65901</v>
      </c>
      <c r="N32" s="5"/>
      <c r="O32" s="99">
        <v>9.8</v>
      </c>
      <c r="P32" s="99"/>
      <c r="Q32" s="99">
        <v>10.6</v>
      </c>
      <c r="R32" s="99"/>
      <c r="S32" s="99">
        <v>11.1</v>
      </c>
      <c r="T32" s="5"/>
      <c r="U32" s="5"/>
      <c r="W32"/>
    </row>
    <row r="33" spans="1:23" s="11" customFormat="1" ht="12.75">
      <c r="A33" s="18" t="s">
        <v>99</v>
      </c>
      <c r="B33" s="30"/>
      <c r="C33" s="43">
        <v>3432</v>
      </c>
      <c r="D33" s="43"/>
      <c r="E33" s="164">
        <v>3741</v>
      </c>
      <c r="F33" s="43"/>
      <c r="G33" s="4">
        <v>4200</v>
      </c>
      <c r="H33" s="180"/>
      <c r="I33" s="43">
        <v>33126</v>
      </c>
      <c r="J33" s="43"/>
      <c r="K33" s="164">
        <v>32814</v>
      </c>
      <c r="L33" s="43"/>
      <c r="M33" s="165">
        <v>33300</v>
      </c>
      <c r="N33" s="3"/>
      <c r="O33" s="99">
        <v>10.4</v>
      </c>
      <c r="P33" s="99"/>
      <c r="Q33" s="99">
        <v>11.4</v>
      </c>
      <c r="R33" s="99"/>
      <c r="S33" s="99">
        <v>12.6</v>
      </c>
      <c r="T33" s="3"/>
      <c r="W33"/>
    </row>
    <row r="34" spans="1:23" s="11" customFormat="1" ht="12.75">
      <c r="A34" s="18" t="s">
        <v>100</v>
      </c>
      <c r="B34" s="30"/>
      <c r="C34" s="43">
        <v>489</v>
      </c>
      <c r="D34" s="43"/>
      <c r="E34" s="164">
        <v>639</v>
      </c>
      <c r="F34" s="43"/>
      <c r="G34" s="4">
        <v>864</v>
      </c>
      <c r="H34" s="180"/>
      <c r="I34" s="43">
        <v>7827</v>
      </c>
      <c r="J34" s="43"/>
      <c r="K34" s="164">
        <v>6975</v>
      </c>
      <c r="L34" s="43"/>
      <c r="M34" s="165">
        <v>6921</v>
      </c>
      <c r="N34" s="3"/>
      <c r="O34" s="99">
        <v>6.2</v>
      </c>
      <c r="P34" s="99"/>
      <c r="Q34" s="99">
        <v>9.2</v>
      </c>
      <c r="R34" s="99"/>
      <c r="S34" s="99">
        <v>12.5</v>
      </c>
      <c r="T34" s="3"/>
      <c r="W34"/>
    </row>
    <row r="35" spans="1:23" s="11" customFormat="1" ht="12.75">
      <c r="A35" s="18" t="s">
        <v>101</v>
      </c>
      <c r="B35" s="30"/>
      <c r="C35" s="43">
        <v>1020</v>
      </c>
      <c r="D35" s="43"/>
      <c r="E35" s="164">
        <v>1140</v>
      </c>
      <c r="F35" s="43"/>
      <c r="G35" s="4">
        <v>1245</v>
      </c>
      <c r="H35" s="180"/>
      <c r="I35" s="43">
        <v>9375</v>
      </c>
      <c r="J35" s="43"/>
      <c r="K35" s="164">
        <v>9201</v>
      </c>
      <c r="L35" s="43"/>
      <c r="M35" s="165">
        <v>8976</v>
      </c>
      <c r="N35" s="3"/>
      <c r="O35" s="99">
        <v>10.9</v>
      </c>
      <c r="P35" s="99"/>
      <c r="Q35" s="99">
        <v>12.4</v>
      </c>
      <c r="R35" s="99"/>
      <c r="S35" s="99">
        <v>13.9</v>
      </c>
      <c r="T35" s="3"/>
      <c r="W35"/>
    </row>
    <row r="36" spans="1:23" s="11" customFormat="1" ht="12.75">
      <c r="A36" s="18" t="s">
        <v>102</v>
      </c>
      <c r="B36" s="30"/>
      <c r="C36" s="43">
        <v>5106</v>
      </c>
      <c r="D36" s="43"/>
      <c r="E36" s="164">
        <v>5160</v>
      </c>
      <c r="F36" s="43"/>
      <c r="G36" s="4">
        <v>5334</v>
      </c>
      <c r="H36" s="180"/>
      <c r="I36" s="43">
        <v>45780</v>
      </c>
      <c r="J36" s="43"/>
      <c r="K36" s="164">
        <v>43971</v>
      </c>
      <c r="L36" s="43"/>
      <c r="M36" s="165">
        <v>44463</v>
      </c>
      <c r="N36" s="3"/>
      <c r="O36" s="99">
        <v>11.2</v>
      </c>
      <c r="P36" s="99"/>
      <c r="Q36" s="99">
        <v>11.7</v>
      </c>
      <c r="R36" s="99"/>
      <c r="S36" s="99">
        <v>12</v>
      </c>
      <c r="T36" s="3"/>
      <c r="W36"/>
    </row>
    <row r="37" spans="1:23" s="11" customFormat="1" ht="12.75">
      <c r="A37" s="18" t="s">
        <v>103</v>
      </c>
      <c r="B37" s="30"/>
      <c r="C37" s="43">
        <v>987</v>
      </c>
      <c r="D37" s="43"/>
      <c r="E37" s="164">
        <v>1029</v>
      </c>
      <c r="F37" s="43"/>
      <c r="G37" s="4">
        <v>1023</v>
      </c>
      <c r="H37" s="180"/>
      <c r="I37" s="43">
        <v>9900</v>
      </c>
      <c r="J37" s="43"/>
      <c r="K37" s="164">
        <v>8916</v>
      </c>
      <c r="L37" s="43"/>
      <c r="M37" s="165">
        <v>8481</v>
      </c>
      <c r="N37" s="3"/>
      <c r="O37" s="99">
        <v>10</v>
      </c>
      <c r="P37" s="99"/>
      <c r="Q37" s="99">
        <v>11.5</v>
      </c>
      <c r="R37" s="99"/>
      <c r="S37" s="99">
        <v>12.1</v>
      </c>
      <c r="T37" s="3"/>
      <c r="W37"/>
    </row>
    <row r="38" spans="1:23" s="11" customFormat="1" ht="12.75">
      <c r="A38" s="18" t="s">
        <v>104</v>
      </c>
      <c r="B38" s="30"/>
      <c r="C38" s="43">
        <v>7887</v>
      </c>
      <c r="D38" s="43"/>
      <c r="E38" s="164">
        <v>8397</v>
      </c>
      <c r="F38" s="43"/>
      <c r="G38" s="4">
        <v>9099</v>
      </c>
      <c r="H38" s="180"/>
      <c r="I38" s="43">
        <v>66282</v>
      </c>
      <c r="J38" s="43"/>
      <c r="K38" s="164">
        <v>67425</v>
      </c>
      <c r="L38" s="43"/>
      <c r="M38" s="165">
        <v>70842</v>
      </c>
      <c r="N38" s="3"/>
      <c r="O38" s="99">
        <v>11.9</v>
      </c>
      <c r="P38" s="99"/>
      <c r="Q38" s="99">
        <v>12.5</v>
      </c>
      <c r="R38" s="99"/>
      <c r="S38" s="99">
        <v>12.8</v>
      </c>
      <c r="T38" s="3"/>
      <c r="W38"/>
    </row>
    <row r="39" spans="1:23" s="11" customFormat="1" ht="12.75">
      <c r="A39" s="18" t="s">
        <v>105</v>
      </c>
      <c r="B39" s="30"/>
      <c r="C39" s="43">
        <v>7851</v>
      </c>
      <c r="D39" s="43"/>
      <c r="E39" s="164">
        <v>8175</v>
      </c>
      <c r="F39" s="43"/>
      <c r="G39" s="4">
        <v>8637</v>
      </c>
      <c r="H39" s="180"/>
      <c r="I39" s="43">
        <v>53463</v>
      </c>
      <c r="J39" s="43"/>
      <c r="K39" s="164">
        <v>53661</v>
      </c>
      <c r="L39" s="43"/>
      <c r="M39" s="165">
        <v>55359</v>
      </c>
      <c r="N39" s="3"/>
      <c r="O39" s="99">
        <v>14.7</v>
      </c>
      <c r="P39" s="99"/>
      <c r="Q39" s="99">
        <v>15.2</v>
      </c>
      <c r="R39" s="99"/>
      <c r="S39" s="99">
        <v>15.6</v>
      </c>
      <c r="T39" s="3"/>
      <c r="W39"/>
    </row>
    <row r="40" spans="1:23" s="11" customFormat="1" ht="12.75">
      <c r="A40" s="18" t="s">
        <v>106</v>
      </c>
      <c r="B40" s="30"/>
      <c r="C40" s="43">
        <v>1458</v>
      </c>
      <c r="D40" s="43"/>
      <c r="E40" s="164">
        <v>1554</v>
      </c>
      <c r="F40" s="43"/>
      <c r="G40" s="4">
        <v>1725</v>
      </c>
      <c r="H40" s="180"/>
      <c r="I40" s="43">
        <v>13038</v>
      </c>
      <c r="J40" s="43"/>
      <c r="K40" s="164">
        <v>12825</v>
      </c>
      <c r="L40" s="43"/>
      <c r="M40" s="165">
        <v>12957</v>
      </c>
      <c r="N40" s="3"/>
      <c r="O40" s="99">
        <v>11.2</v>
      </c>
      <c r="P40" s="99"/>
      <c r="Q40" s="99">
        <v>12.1</v>
      </c>
      <c r="R40" s="99"/>
      <c r="S40" s="99">
        <v>13.3</v>
      </c>
      <c r="T40" s="3"/>
      <c r="W40"/>
    </row>
    <row r="41" spans="1:23" s="11" customFormat="1" ht="12.75">
      <c r="A41" s="18" t="s">
        <v>107</v>
      </c>
      <c r="B41" s="30"/>
      <c r="C41" s="43">
        <v>9195</v>
      </c>
      <c r="D41" s="43"/>
      <c r="E41" s="164">
        <v>9903</v>
      </c>
      <c r="F41" s="43"/>
      <c r="G41" s="4">
        <v>10593</v>
      </c>
      <c r="H41" s="180"/>
      <c r="I41" s="43">
        <v>68112</v>
      </c>
      <c r="J41" s="43"/>
      <c r="K41" s="164">
        <v>66603</v>
      </c>
      <c r="L41" s="43"/>
      <c r="M41" s="165">
        <v>68898</v>
      </c>
      <c r="N41" s="3"/>
      <c r="O41" s="99">
        <v>13.5</v>
      </c>
      <c r="P41" s="99"/>
      <c r="Q41" s="99">
        <v>14.9</v>
      </c>
      <c r="R41" s="99"/>
      <c r="S41" s="99">
        <v>15.4</v>
      </c>
      <c r="T41" s="3"/>
      <c r="W41"/>
    </row>
    <row r="42" spans="1:23" s="11" customFormat="1" ht="12.75">
      <c r="A42" s="18" t="s">
        <v>108</v>
      </c>
      <c r="B42" s="30"/>
      <c r="C42" s="43">
        <v>1239</v>
      </c>
      <c r="D42" s="43"/>
      <c r="E42" s="164">
        <v>1260</v>
      </c>
      <c r="F42" s="43"/>
      <c r="G42" s="4">
        <v>1341</v>
      </c>
      <c r="H42" s="180"/>
      <c r="I42" s="43">
        <v>9546</v>
      </c>
      <c r="J42" s="43"/>
      <c r="K42" s="164">
        <v>8883</v>
      </c>
      <c r="L42" s="43"/>
      <c r="M42" s="165">
        <v>8892</v>
      </c>
      <c r="N42" s="3"/>
      <c r="O42" s="99">
        <v>13</v>
      </c>
      <c r="P42" s="99"/>
      <c r="Q42" s="99">
        <v>14.2</v>
      </c>
      <c r="R42" s="99"/>
      <c r="S42" s="99">
        <v>15.1</v>
      </c>
      <c r="T42" s="3"/>
      <c r="W42"/>
    </row>
    <row r="43" spans="1:23" s="11" customFormat="1" ht="12.75">
      <c r="A43" s="18" t="s">
        <v>109</v>
      </c>
      <c r="B43" s="30"/>
      <c r="C43" s="43">
        <v>3318</v>
      </c>
      <c r="D43" s="43"/>
      <c r="E43" s="164">
        <v>3432</v>
      </c>
      <c r="F43" s="43"/>
      <c r="G43" s="4">
        <v>3495</v>
      </c>
      <c r="H43" s="180"/>
      <c r="I43" s="43">
        <v>29133</v>
      </c>
      <c r="J43" s="43"/>
      <c r="K43" s="164">
        <v>27537</v>
      </c>
      <c r="L43" s="43"/>
      <c r="M43" s="165">
        <v>26484</v>
      </c>
      <c r="N43" s="3"/>
      <c r="O43" s="99">
        <v>11.4</v>
      </c>
      <c r="P43" s="99"/>
      <c r="Q43" s="99">
        <v>12.5</v>
      </c>
      <c r="R43" s="99"/>
      <c r="S43" s="99">
        <v>13.2</v>
      </c>
      <c r="T43" s="3"/>
      <c r="W43"/>
    </row>
    <row r="44" spans="1:23" s="11" customFormat="1" ht="12.75">
      <c r="A44" s="18" t="s">
        <v>110</v>
      </c>
      <c r="B44" s="30"/>
      <c r="C44" s="43">
        <v>1392</v>
      </c>
      <c r="D44" s="43"/>
      <c r="E44" s="164">
        <v>1422</v>
      </c>
      <c r="F44" s="43"/>
      <c r="G44" s="4">
        <v>1431</v>
      </c>
      <c r="H44" s="180"/>
      <c r="I44" s="43">
        <v>16743</v>
      </c>
      <c r="J44" s="43"/>
      <c r="K44" s="164">
        <v>14292</v>
      </c>
      <c r="L44" s="43"/>
      <c r="M44" s="165">
        <v>13572</v>
      </c>
      <c r="N44" s="3"/>
      <c r="O44" s="99">
        <v>8.3</v>
      </c>
      <c r="P44" s="99"/>
      <c r="Q44" s="99">
        <v>9.9</v>
      </c>
      <c r="R44" s="99"/>
      <c r="S44" s="99">
        <v>10.5</v>
      </c>
      <c r="T44" s="3"/>
      <c r="W44"/>
    </row>
    <row r="45" spans="1:23" s="11" customFormat="1" ht="12.75">
      <c r="A45" s="18" t="s">
        <v>111</v>
      </c>
      <c r="B45" s="30"/>
      <c r="C45" s="43">
        <v>6786</v>
      </c>
      <c r="D45" s="43"/>
      <c r="E45" s="164">
        <v>6948</v>
      </c>
      <c r="F45" s="43"/>
      <c r="G45" s="4">
        <v>7359</v>
      </c>
      <c r="H45" s="180"/>
      <c r="I45" s="43">
        <v>45042</v>
      </c>
      <c r="J45" s="43"/>
      <c r="K45" s="164">
        <v>43269</v>
      </c>
      <c r="L45" s="43"/>
      <c r="M45" s="165">
        <v>42639</v>
      </c>
      <c r="N45" s="3"/>
      <c r="O45" s="99">
        <v>15.1</v>
      </c>
      <c r="P45" s="99"/>
      <c r="Q45" s="99">
        <v>16.1</v>
      </c>
      <c r="R45" s="99"/>
      <c r="S45" s="99">
        <v>17.3</v>
      </c>
      <c r="T45" s="3"/>
      <c r="W45"/>
    </row>
    <row r="46" spans="1:23" s="11" customFormat="1" ht="12.75">
      <c r="A46" s="18" t="s">
        <v>112</v>
      </c>
      <c r="B46" s="30"/>
      <c r="C46" s="43">
        <v>1896</v>
      </c>
      <c r="D46" s="43"/>
      <c r="E46" s="164">
        <v>1950</v>
      </c>
      <c r="F46" s="43"/>
      <c r="G46" s="4">
        <v>2118</v>
      </c>
      <c r="H46" s="180"/>
      <c r="I46" s="43">
        <v>16356</v>
      </c>
      <c r="J46" s="43"/>
      <c r="K46" s="164">
        <v>15102</v>
      </c>
      <c r="L46" s="43"/>
      <c r="M46" s="165">
        <v>14712</v>
      </c>
      <c r="N46" s="3"/>
      <c r="O46" s="99">
        <v>11.6</v>
      </c>
      <c r="P46" s="99"/>
      <c r="Q46" s="99">
        <v>12.9</v>
      </c>
      <c r="R46" s="99"/>
      <c r="S46" s="99">
        <v>14.4</v>
      </c>
      <c r="T46" s="3"/>
      <c r="W46"/>
    </row>
    <row r="47" spans="1:23" s="11" customFormat="1" ht="12.75">
      <c r="A47" s="18" t="s">
        <v>113</v>
      </c>
      <c r="B47" s="30"/>
      <c r="C47" s="43">
        <v>3078</v>
      </c>
      <c r="D47" s="43"/>
      <c r="E47" s="164">
        <v>3312</v>
      </c>
      <c r="F47" s="43"/>
      <c r="G47" s="4">
        <v>3636</v>
      </c>
      <c r="H47" s="180"/>
      <c r="I47" s="43">
        <v>28077</v>
      </c>
      <c r="J47" s="43"/>
      <c r="K47" s="164">
        <v>27510</v>
      </c>
      <c r="L47" s="43"/>
      <c r="M47" s="165">
        <v>28254</v>
      </c>
      <c r="N47" s="3"/>
      <c r="O47" s="99">
        <v>11</v>
      </c>
      <c r="P47" s="99"/>
      <c r="Q47" s="99">
        <v>12</v>
      </c>
      <c r="R47" s="99"/>
      <c r="S47" s="99">
        <v>12.9</v>
      </c>
      <c r="T47" s="3"/>
      <c r="W47"/>
    </row>
    <row r="48" spans="1:23" s="11" customFormat="1" ht="12.75">
      <c r="A48" s="18" t="s">
        <v>114</v>
      </c>
      <c r="B48" s="30"/>
      <c r="C48" s="43">
        <v>7572</v>
      </c>
      <c r="D48" s="43"/>
      <c r="E48" s="164">
        <v>8112</v>
      </c>
      <c r="F48" s="43"/>
      <c r="G48" s="4">
        <v>8748</v>
      </c>
      <c r="H48" s="180"/>
      <c r="I48" s="43">
        <v>73095</v>
      </c>
      <c r="J48" s="43"/>
      <c r="K48" s="164">
        <v>72033</v>
      </c>
      <c r="L48" s="43"/>
      <c r="M48" s="165">
        <v>75543</v>
      </c>
      <c r="N48" s="3"/>
      <c r="O48" s="99">
        <v>10.4</v>
      </c>
      <c r="P48" s="99"/>
      <c r="Q48" s="99">
        <v>11.3</v>
      </c>
      <c r="R48" s="99"/>
      <c r="S48" s="99">
        <v>11.6</v>
      </c>
      <c r="T48" s="3"/>
      <c r="W48"/>
    </row>
    <row r="49" spans="1:23" s="11" customFormat="1" ht="12.75">
      <c r="A49" s="18" t="s">
        <v>115</v>
      </c>
      <c r="B49" s="30"/>
      <c r="C49" s="43">
        <v>2292</v>
      </c>
      <c r="D49" s="43"/>
      <c r="E49" s="164">
        <v>2331</v>
      </c>
      <c r="F49" s="43"/>
      <c r="G49" s="4">
        <v>2457</v>
      </c>
      <c r="H49" s="180"/>
      <c r="I49" s="43">
        <v>19068</v>
      </c>
      <c r="J49" s="43"/>
      <c r="K49" s="164">
        <v>17859</v>
      </c>
      <c r="L49" s="43"/>
      <c r="M49" s="165">
        <v>17634</v>
      </c>
      <c r="N49" s="3"/>
      <c r="O49" s="99">
        <v>12</v>
      </c>
      <c r="P49" s="99"/>
      <c r="Q49" s="99">
        <v>13.1</v>
      </c>
      <c r="R49" s="99"/>
      <c r="S49" s="99">
        <v>13.9</v>
      </c>
      <c r="T49" s="3"/>
      <c r="W49"/>
    </row>
    <row r="50" spans="1:23" s="11" customFormat="1" ht="12.75">
      <c r="A50" s="18" t="s">
        <v>116</v>
      </c>
      <c r="B50" s="30"/>
      <c r="C50" s="43">
        <v>5205</v>
      </c>
      <c r="D50" s="43"/>
      <c r="E50" s="164">
        <v>5517</v>
      </c>
      <c r="F50" s="43"/>
      <c r="G50" s="4">
        <v>5979</v>
      </c>
      <c r="H50" s="180"/>
      <c r="I50" s="43">
        <v>30150</v>
      </c>
      <c r="J50" s="43"/>
      <c r="K50" s="164">
        <v>29820</v>
      </c>
      <c r="L50" s="43"/>
      <c r="M50" s="165">
        <v>29865</v>
      </c>
      <c r="N50" s="3"/>
      <c r="O50" s="99">
        <v>17.3</v>
      </c>
      <c r="P50" s="99"/>
      <c r="Q50" s="99">
        <v>18.5</v>
      </c>
      <c r="R50" s="99"/>
      <c r="S50" s="99">
        <v>20</v>
      </c>
      <c r="T50" s="3"/>
      <c r="W50"/>
    </row>
    <row r="51" spans="1:23" s="11" customFormat="1" ht="12.75">
      <c r="A51" s="18" t="s">
        <v>117</v>
      </c>
      <c r="B51" s="30"/>
      <c r="C51" s="43">
        <v>8232</v>
      </c>
      <c r="D51" s="43"/>
      <c r="E51" s="164">
        <v>9447</v>
      </c>
      <c r="F51" s="43"/>
      <c r="G51" s="4">
        <v>10749</v>
      </c>
      <c r="H51" s="180"/>
      <c r="I51" s="43">
        <v>38586</v>
      </c>
      <c r="J51" s="43"/>
      <c r="K51" s="164">
        <v>42447</v>
      </c>
      <c r="L51" s="43"/>
      <c r="M51" s="165">
        <v>46197</v>
      </c>
      <c r="N51" s="3"/>
      <c r="O51" s="99">
        <v>21.3</v>
      </c>
      <c r="P51" s="99"/>
      <c r="Q51" s="99">
        <v>22.3</v>
      </c>
      <c r="R51" s="99"/>
      <c r="S51" s="99">
        <v>23.3</v>
      </c>
      <c r="T51" s="3"/>
      <c r="W51"/>
    </row>
    <row r="52" spans="1:23" s="11" customFormat="1" ht="12.75">
      <c r="A52" s="18" t="s">
        <v>118</v>
      </c>
      <c r="B52" s="30"/>
      <c r="C52" s="43">
        <v>3246</v>
      </c>
      <c r="D52" s="43"/>
      <c r="E52" s="164">
        <v>3243</v>
      </c>
      <c r="F52" s="43"/>
      <c r="G52" s="4">
        <v>3849</v>
      </c>
      <c r="H52" s="180"/>
      <c r="I52" s="43">
        <v>46626</v>
      </c>
      <c r="J52" s="43"/>
      <c r="K52" s="164">
        <v>47370</v>
      </c>
      <c r="L52" s="43"/>
      <c r="M52" s="165">
        <v>48546</v>
      </c>
      <c r="N52" s="3"/>
      <c r="O52" s="99">
        <v>7</v>
      </c>
      <c r="P52" s="99"/>
      <c r="Q52" s="99">
        <v>6.8</v>
      </c>
      <c r="R52" s="99"/>
      <c r="S52" s="99">
        <v>7.9</v>
      </c>
      <c r="T52" s="3"/>
      <c r="W52"/>
    </row>
    <row r="53" spans="1:23" s="11" customFormat="1" ht="12.75">
      <c r="A53" s="18" t="s">
        <v>119</v>
      </c>
      <c r="B53" s="30"/>
      <c r="C53" s="43">
        <v>3867</v>
      </c>
      <c r="D53" s="43"/>
      <c r="E53" s="164">
        <v>4323</v>
      </c>
      <c r="F53" s="43"/>
      <c r="G53" s="4">
        <v>4809</v>
      </c>
      <c r="H53" s="180"/>
      <c r="I53" s="43">
        <v>36714</v>
      </c>
      <c r="J53" s="43"/>
      <c r="K53" s="164">
        <v>36372</v>
      </c>
      <c r="L53" s="43"/>
      <c r="M53" s="165">
        <v>38415</v>
      </c>
      <c r="N53" s="3"/>
      <c r="O53" s="99">
        <v>10.5</v>
      </c>
      <c r="P53" s="99"/>
      <c r="Q53" s="99">
        <v>11.9</v>
      </c>
      <c r="R53" s="99"/>
      <c r="S53" s="99">
        <v>12.5</v>
      </c>
      <c r="T53" s="3"/>
      <c r="W53"/>
    </row>
    <row r="54" spans="1:23" s="11" customFormat="1" ht="12.75">
      <c r="A54" s="18" t="s">
        <v>120</v>
      </c>
      <c r="B54" s="30"/>
      <c r="C54" s="43">
        <v>10134</v>
      </c>
      <c r="D54" s="43"/>
      <c r="E54" s="164">
        <v>10041</v>
      </c>
      <c r="F54" s="43"/>
      <c r="G54" s="4">
        <v>10647</v>
      </c>
      <c r="H54" s="180"/>
      <c r="I54" s="43">
        <v>95871</v>
      </c>
      <c r="J54" s="43"/>
      <c r="K54" s="164">
        <v>95478</v>
      </c>
      <c r="L54" s="43"/>
      <c r="M54" s="165">
        <v>97701</v>
      </c>
      <c r="N54" s="3"/>
      <c r="O54" s="99">
        <v>10.6</v>
      </c>
      <c r="P54" s="99"/>
      <c r="Q54" s="99">
        <v>10.5</v>
      </c>
      <c r="R54" s="99"/>
      <c r="S54" s="99">
        <v>10.9</v>
      </c>
      <c r="T54" s="3"/>
      <c r="W54"/>
    </row>
    <row r="55" spans="1:23" s="11" customFormat="1" ht="12.75">
      <c r="A55" s="18" t="s">
        <v>121</v>
      </c>
      <c r="B55" s="30"/>
      <c r="C55" s="43">
        <v>13815</v>
      </c>
      <c r="D55" s="43"/>
      <c r="E55" s="164">
        <v>14094</v>
      </c>
      <c r="F55" s="43"/>
      <c r="G55" s="4">
        <v>15033</v>
      </c>
      <c r="H55" s="180"/>
      <c r="I55" s="43">
        <v>157722</v>
      </c>
      <c r="J55" s="43"/>
      <c r="K55" s="164">
        <v>163824</v>
      </c>
      <c r="L55" s="43"/>
      <c r="M55" s="165">
        <v>179466</v>
      </c>
      <c r="N55" s="3"/>
      <c r="O55" s="99">
        <v>8.8</v>
      </c>
      <c r="P55" s="99"/>
      <c r="Q55" s="99">
        <v>8.6</v>
      </c>
      <c r="R55" s="99"/>
      <c r="S55" s="99">
        <v>8.4</v>
      </c>
      <c r="T55" s="3"/>
      <c r="W55"/>
    </row>
    <row r="56" spans="1:23" s="11" customFormat="1" ht="12.75">
      <c r="A56" s="18" t="s">
        <v>122</v>
      </c>
      <c r="B56" s="30"/>
      <c r="C56" s="43">
        <v>3192</v>
      </c>
      <c r="D56" s="43"/>
      <c r="E56" s="164">
        <v>3504</v>
      </c>
      <c r="F56" s="43"/>
      <c r="G56" s="4">
        <v>3810</v>
      </c>
      <c r="H56" s="180"/>
      <c r="I56" s="43">
        <v>22755</v>
      </c>
      <c r="J56" s="43"/>
      <c r="K56" s="164">
        <v>22617</v>
      </c>
      <c r="L56" s="43"/>
      <c r="M56" s="165">
        <v>22623</v>
      </c>
      <c r="N56" s="3"/>
      <c r="O56" s="99">
        <v>14</v>
      </c>
      <c r="P56" s="99"/>
      <c r="Q56" s="99">
        <v>15.5</v>
      </c>
      <c r="R56" s="99"/>
      <c r="S56" s="99">
        <v>16.8</v>
      </c>
      <c r="T56" s="3"/>
      <c r="W56"/>
    </row>
    <row r="57" spans="1:23" s="11" customFormat="1" ht="12.75">
      <c r="A57" s="18" t="s">
        <v>123</v>
      </c>
      <c r="B57" s="30"/>
      <c r="C57" s="43">
        <v>939</v>
      </c>
      <c r="D57" s="43"/>
      <c r="E57" s="164">
        <v>987</v>
      </c>
      <c r="F57" s="43"/>
      <c r="G57" s="4">
        <v>1059</v>
      </c>
      <c r="H57" s="180"/>
      <c r="I57" s="43">
        <v>6810</v>
      </c>
      <c r="J57" s="43"/>
      <c r="K57" s="164">
        <v>6849</v>
      </c>
      <c r="L57" s="43"/>
      <c r="M57" s="165">
        <v>7098</v>
      </c>
      <c r="N57" s="3"/>
      <c r="O57" s="99">
        <v>13.8</v>
      </c>
      <c r="P57" s="99"/>
      <c r="Q57" s="99">
        <v>14.4</v>
      </c>
      <c r="R57" s="99"/>
      <c r="S57" s="99">
        <v>14.9</v>
      </c>
      <c r="T57" s="3"/>
      <c r="W57"/>
    </row>
    <row r="58" spans="1:23" s="11" customFormat="1" ht="12.75">
      <c r="A58" s="18" t="s">
        <v>124</v>
      </c>
      <c r="B58" s="30"/>
      <c r="C58" s="43">
        <v>1227</v>
      </c>
      <c r="D58" s="43"/>
      <c r="E58" s="164">
        <v>1284</v>
      </c>
      <c r="F58" s="43"/>
      <c r="G58" s="4">
        <v>1446</v>
      </c>
      <c r="H58" s="180"/>
      <c r="I58" s="43">
        <v>8937</v>
      </c>
      <c r="J58" s="43"/>
      <c r="K58" s="164">
        <v>8742</v>
      </c>
      <c r="L58" s="43"/>
      <c r="M58" s="165">
        <v>8889</v>
      </c>
      <c r="N58" s="3"/>
      <c r="O58" s="99">
        <v>13.7</v>
      </c>
      <c r="P58" s="99"/>
      <c r="Q58" s="99">
        <v>14.7</v>
      </c>
      <c r="R58" s="99"/>
      <c r="S58" s="99">
        <v>16.3</v>
      </c>
      <c r="T58" s="3"/>
      <c r="W58"/>
    </row>
    <row r="59" spans="1:23" s="3" customFormat="1" ht="13.5" customHeight="1">
      <c r="A59" s="18" t="s">
        <v>125</v>
      </c>
      <c r="B59" s="30"/>
      <c r="C59" s="43">
        <v>4683</v>
      </c>
      <c r="D59" s="43"/>
      <c r="E59" s="164">
        <v>5406</v>
      </c>
      <c r="F59" s="43"/>
      <c r="G59" s="4">
        <v>6072</v>
      </c>
      <c r="H59" s="180"/>
      <c r="I59" s="43">
        <v>37971</v>
      </c>
      <c r="J59" s="43"/>
      <c r="K59" s="164">
        <v>41352</v>
      </c>
      <c r="L59" s="43"/>
      <c r="M59" s="165">
        <v>44628</v>
      </c>
      <c r="O59" s="107">
        <v>12.3</v>
      </c>
      <c r="P59" s="107"/>
      <c r="Q59" s="107">
        <v>13.1</v>
      </c>
      <c r="R59" s="107"/>
      <c r="S59" s="99">
        <v>13.6</v>
      </c>
      <c r="U59" s="11"/>
      <c r="W59"/>
    </row>
    <row r="60" spans="1:23" s="3" customFormat="1" ht="12.75">
      <c r="A60" s="18" t="s">
        <v>126</v>
      </c>
      <c r="B60" s="30"/>
      <c r="C60" s="43">
        <v>5757</v>
      </c>
      <c r="D60" s="43"/>
      <c r="E60" s="164">
        <v>5949</v>
      </c>
      <c r="F60" s="43"/>
      <c r="G60" s="4">
        <v>6231</v>
      </c>
      <c r="H60" s="180"/>
      <c r="I60" s="43">
        <v>40242</v>
      </c>
      <c r="J60" s="43"/>
      <c r="K60" s="164">
        <v>41565</v>
      </c>
      <c r="L60" s="43"/>
      <c r="M60" s="165">
        <v>42888</v>
      </c>
      <c r="O60" s="107">
        <v>14.3</v>
      </c>
      <c r="P60" s="107"/>
      <c r="Q60" s="107">
        <v>14.3</v>
      </c>
      <c r="R60" s="107"/>
      <c r="S60" s="99">
        <v>14.5</v>
      </c>
      <c r="U60" s="11"/>
      <c r="W60"/>
    </row>
    <row r="61" spans="1:23" s="3" customFormat="1" ht="12.75">
      <c r="A61" s="18" t="s">
        <v>127</v>
      </c>
      <c r="B61" s="30"/>
      <c r="C61" s="43">
        <v>5466</v>
      </c>
      <c r="D61" s="43"/>
      <c r="E61" s="164">
        <v>6126</v>
      </c>
      <c r="F61" s="43"/>
      <c r="G61" s="4">
        <v>6876</v>
      </c>
      <c r="H61" s="180"/>
      <c r="I61" s="43">
        <v>38397</v>
      </c>
      <c r="J61" s="43"/>
      <c r="K61" s="164">
        <v>39552</v>
      </c>
      <c r="L61" s="43"/>
      <c r="M61" s="165">
        <v>42549</v>
      </c>
      <c r="O61" s="107">
        <v>14.2</v>
      </c>
      <c r="P61" s="107"/>
      <c r="Q61" s="107">
        <v>15.5</v>
      </c>
      <c r="R61" s="107"/>
      <c r="S61" s="99">
        <v>16.2</v>
      </c>
      <c r="U61" s="11"/>
      <c r="W61"/>
    </row>
    <row r="62" spans="1:21" ht="12.75">
      <c r="A62" s="18" t="s">
        <v>128</v>
      </c>
      <c r="B62" s="30"/>
      <c r="C62" s="43">
        <v>498</v>
      </c>
      <c r="D62" s="43"/>
      <c r="E62" s="164">
        <v>534</v>
      </c>
      <c r="F62" s="43"/>
      <c r="G62" s="4">
        <v>540</v>
      </c>
      <c r="H62" s="180"/>
      <c r="I62" s="43">
        <v>3516</v>
      </c>
      <c r="J62" s="43"/>
      <c r="K62" s="164">
        <v>3480</v>
      </c>
      <c r="L62" s="43"/>
      <c r="M62" s="165">
        <v>3621</v>
      </c>
      <c r="O62" s="107">
        <v>14.2</v>
      </c>
      <c r="P62" s="107"/>
      <c r="Q62" s="107">
        <v>15.3</v>
      </c>
      <c r="R62" s="107"/>
      <c r="S62" s="99">
        <v>14.9</v>
      </c>
      <c r="U62" s="11"/>
    </row>
    <row r="63" spans="1:21" ht="12.75">
      <c r="A63" s="18" t="s">
        <v>129</v>
      </c>
      <c r="B63" s="30"/>
      <c r="C63" s="43">
        <v>1377</v>
      </c>
      <c r="D63" s="43"/>
      <c r="E63" s="164">
        <v>1434</v>
      </c>
      <c r="F63" s="43"/>
      <c r="G63" s="4">
        <v>1524</v>
      </c>
      <c r="H63" s="180"/>
      <c r="I63" s="43">
        <v>10515</v>
      </c>
      <c r="J63" s="43"/>
      <c r="K63" s="164">
        <v>9627</v>
      </c>
      <c r="L63" s="43"/>
      <c r="M63" s="165">
        <v>9702</v>
      </c>
      <c r="O63" s="107">
        <v>13.1</v>
      </c>
      <c r="P63" s="107"/>
      <c r="Q63" s="107">
        <v>14.9</v>
      </c>
      <c r="R63" s="107"/>
      <c r="S63" s="99">
        <v>15.7</v>
      </c>
      <c r="U63" s="11"/>
    </row>
    <row r="64" spans="1:21" ht="12.75">
      <c r="A64" s="18" t="s">
        <v>130</v>
      </c>
      <c r="B64" s="30"/>
      <c r="C64" s="43">
        <v>1623</v>
      </c>
      <c r="D64" s="43"/>
      <c r="E64" s="164">
        <v>1671</v>
      </c>
      <c r="F64" s="43"/>
      <c r="G64" s="4">
        <v>1782</v>
      </c>
      <c r="H64" s="180"/>
      <c r="I64" s="43">
        <v>13701</v>
      </c>
      <c r="J64" s="43"/>
      <c r="K64" s="164">
        <v>12894</v>
      </c>
      <c r="L64" s="43"/>
      <c r="M64" s="165">
        <v>13221</v>
      </c>
      <c r="O64" s="107">
        <v>11.8</v>
      </c>
      <c r="P64" s="107"/>
      <c r="Q64" s="107">
        <v>13</v>
      </c>
      <c r="R64" s="107"/>
      <c r="S64" s="99">
        <v>13.5</v>
      </c>
      <c r="U64" s="11"/>
    </row>
    <row r="65" spans="1:21" ht="12.75">
      <c r="A65" s="18" t="s">
        <v>131</v>
      </c>
      <c r="B65" s="30"/>
      <c r="C65" s="43">
        <v>966</v>
      </c>
      <c r="D65" s="43"/>
      <c r="E65" s="164">
        <v>969</v>
      </c>
      <c r="F65" s="43"/>
      <c r="G65" s="4">
        <v>1038</v>
      </c>
      <c r="H65" s="180"/>
      <c r="I65" s="43">
        <v>8280</v>
      </c>
      <c r="J65" s="43"/>
      <c r="K65" s="164">
        <v>7776</v>
      </c>
      <c r="L65" s="43"/>
      <c r="M65" s="165">
        <v>8403</v>
      </c>
      <c r="O65" s="107">
        <v>11.7</v>
      </c>
      <c r="P65" s="107"/>
      <c r="Q65" s="107">
        <v>12.5</v>
      </c>
      <c r="R65" s="107"/>
      <c r="S65" s="99">
        <v>12.4</v>
      </c>
      <c r="U65" s="11"/>
    </row>
    <row r="66" spans="1:21" ht="12.75">
      <c r="A66" s="18" t="s">
        <v>132</v>
      </c>
      <c r="B66" s="30"/>
      <c r="C66" s="43">
        <v>1158</v>
      </c>
      <c r="D66" s="43"/>
      <c r="E66" s="164">
        <v>1314</v>
      </c>
      <c r="F66" s="43"/>
      <c r="G66" s="4">
        <v>1497</v>
      </c>
      <c r="H66" s="180"/>
      <c r="I66" s="43">
        <v>9405</v>
      </c>
      <c r="J66" s="43"/>
      <c r="K66" s="164">
        <v>9885</v>
      </c>
      <c r="L66" s="43"/>
      <c r="M66" s="165">
        <v>10476</v>
      </c>
      <c r="O66" s="107">
        <v>12.3</v>
      </c>
      <c r="P66" s="107"/>
      <c r="Q66" s="107">
        <v>13.3</v>
      </c>
      <c r="R66" s="107"/>
      <c r="S66" s="99">
        <v>14.3</v>
      </c>
      <c r="U66" s="11"/>
    </row>
    <row r="67" spans="1:21" ht="12.75">
      <c r="A67" s="18" t="s">
        <v>133</v>
      </c>
      <c r="B67" s="30"/>
      <c r="C67" s="43">
        <v>3801</v>
      </c>
      <c r="D67" s="43"/>
      <c r="E67" s="164">
        <v>4503</v>
      </c>
      <c r="F67" s="43"/>
      <c r="G67" s="4">
        <v>5967</v>
      </c>
      <c r="H67" s="180"/>
      <c r="I67" s="43">
        <v>32346</v>
      </c>
      <c r="J67" s="43"/>
      <c r="K67" s="164">
        <v>36903</v>
      </c>
      <c r="L67" s="43"/>
      <c r="M67" s="165">
        <v>42834</v>
      </c>
      <c r="O67" s="107">
        <v>11.8</v>
      </c>
      <c r="P67" s="107"/>
      <c r="Q67" s="107">
        <v>12.2</v>
      </c>
      <c r="R67" s="107"/>
      <c r="S67" s="99">
        <v>13.9</v>
      </c>
      <c r="U67" s="11"/>
    </row>
    <row r="68" spans="1:21" ht="12.75">
      <c r="A68" s="18" t="s">
        <v>134</v>
      </c>
      <c r="B68" s="30"/>
      <c r="C68" s="43">
        <v>42930</v>
      </c>
      <c r="D68" s="43"/>
      <c r="E68" s="164">
        <v>44430</v>
      </c>
      <c r="F68" s="43"/>
      <c r="G68" s="4">
        <v>47196</v>
      </c>
      <c r="H68" s="180"/>
      <c r="I68" s="43">
        <v>316608</v>
      </c>
      <c r="J68" s="43"/>
      <c r="K68" s="164">
        <v>324057</v>
      </c>
      <c r="L68" s="43"/>
      <c r="M68" s="165">
        <v>348435</v>
      </c>
      <c r="O68" s="107">
        <v>13.6</v>
      </c>
      <c r="P68" s="107"/>
      <c r="Q68" s="107">
        <v>13.7</v>
      </c>
      <c r="R68" s="107"/>
      <c r="S68" s="99">
        <v>13.5</v>
      </c>
      <c r="U68" s="11"/>
    </row>
    <row r="69" spans="1:21" ht="12.75">
      <c r="A69" s="18" t="s">
        <v>135</v>
      </c>
      <c r="B69" s="30"/>
      <c r="C69" s="43">
        <v>1962</v>
      </c>
      <c r="D69" s="43"/>
      <c r="E69" s="164">
        <v>2274</v>
      </c>
      <c r="F69" s="43"/>
      <c r="G69" s="4">
        <v>3021</v>
      </c>
      <c r="H69" s="180"/>
      <c r="I69" s="43">
        <v>24783</v>
      </c>
      <c r="J69" s="43"/>
      <c r="K69" s="164">
        <v>27312</v>
      </c>
      <c r="L69" s="43"/>
      <c r="M69" s="165">
        <v>33666</v>
      </c>
      <c r="O69" s="107">
        <v>7.9</v>
      </c>
      <c r="P69" s="107"/>
      <c r="Q69" s="107">
        <v>8.3</v>
      </c>
      <c r="R69" s="107"/>
      <c r="S69" s="99">
        <v>9</v>
      </c>
      <c r="U69" s="11"/>
    </row>
    <row r="70" spans="1:21" ht="12.75">
      <c r="A70" s="18" t="s">
        <v>136</v>
      </c>
      <c r="B70" s="30"/>
      <c r="C70" s="43">
        <v>3948</v>
      </c>
      <c r="D70" s="43"/>
      <c r="E70" s="164">
        <v>4173</v>
      </c>
      <c r="F70" s="43"/>
      <c r="G70" s="4">
        <v>4470</v>
      </c>
      <c r="H70" s="180"/>
      <c r="I70" s="43">
        <v>25179</v>
      </c>
      <c r="J70" s="43"/>
      <c r="K70" s="164">
        <v>25443</v>
      </c>
      <c r="L70" s="43"/>
      <c r="M70" s="165">
        <v>27372</v>
      </c>
      <c r="O70" s="107">
        <v>15.7</v>
      </c>
      <c r="P70" s="107"/>
      <c r="Q70" s="107">
        <v>16.4</v>
      </c>
      <c r="R70" s="107"/>
      <c r="S70" s="99">
        <v>16.3</v>
      </c>
      <c r="U70" s="11"/>
    </row>
    <row r="71" spans="1:21" ht="12.75">
      <c r="A71" s="18" t="s">
        <v>137</v>
      </c>
      <c r="B71" s="30"/>
      <c r="C71" s="43">
        <v>6960</v>
      </c>
      <c r="D71" s="43"/>
      <c r="E71" s="164">
        <v>7383</v>
      </c>
      <c r="F71" s="43"/>
      <c r="G71" s="4">
        <v>7848</v>
      </c>
      <c r="H71" s="180"/>
      <c r="I71" s="43">
        <v>42630</v>
      </c>
      <c r="J71" s="43"/>
      <c r="K71" s="164">
        <v>41967</v>
      </c>
      <c r="L71" s="43"/>
      <c r="M71" s="165">
        <v>42870</v>
      </c>
      <c r="O71" s="107">
        <v>16.3</v>
      </c>
      <c r="P71" s="107"/>
      <c r="Q71" s="107">
        <v>17.6</v>
      </c>
      <c r="R71" s="107"/>
      <c r="S71" s="99">
        <v>18.3</v>
      </c>
      <c r="U71" s="11"/>
    </row>
    <row r="72" spans="1:21" ht="12.75">
      <c r="A72" s="18" t="s">
        <v>138</v>
      </c>
      <c r="B72" s="30"/>
      <c r="C72" s="43">
        <v>363</v>
      </c>
      <c r="D72" s="43"/>
      <c r="E72" s="164">
        <v>441</v>
      </c>
      <c r="F72" s="43"/>
      <c r="G72" s="4">
        <v>492</v>
      </c>
      <c r="H72" s="180"/>
      <c r="I72" s="43">
        <v>4077</v>
      </c>
      <c r="J72" s="43"/>
      <c r="K72" s="164">
        <v>3717</v>
      </c>
      <c r="L72" s="43"/>
      <c r="M72" s="165">
        <v>3801</v>
      </c>
      <c r="O72" s="107">
        <v>8.9</v>
      </c>
      <c r="P72" s="107"/>
      <c r="Q72" s="107">
        <v>11.9</v>
      </c>
      <c r="R72" s="107"/>
      <c r="S72" s="99">
        <v>12.9</v>
      </c>
      <c r="U72" s="11"/>
    </row>
    <row r="73" spans="1:21" ht="12.75">
      <c r="A73" s="18" t="s">
        <v>139</v>
      </c>
      <c r="B73" s="30"/>
      <c r="C73" s="43">
        <v>1221</v>
      </c>
      <c r="D73" s="43"/>
      <c r="E73" s="164">
        <v>1251</v>
      </c>
      <c r="F73" s="43"/>
      <c r="G73" s="4">
        <v>1380</v>
      </c>
      <c r="H73" s="180"/>
      <c r="I73" s="43">
        <v>7617</v>
      </c>
      <c r="J73" s="43"/>
      <c r="K73" s="164">
        <v>7101</v>
      </c>
      <c r="L73" s="43"/>
      <c r="M73" s="165">
        <v>7206</v>
      </c>
      <c r="O73" s="107">
        <v>16</v>
      </c>
      <c r="P73" s="107"/>
      <c r="Q73" s="107">
        <v>17.6</v>
      </c>
      <c r="R73" s="107"/>
      <c r="S73" s="99">
        <v>19.2</v>
      </c>
      <c r="U73" s="11"/>
    </row>
    <row r="74" spans="1:21" ht="12.75">
      <c r="A74" s="18" t="s">
        <v>140</v>
      </c>
      <c r="B74" s="30"/>
      <c r="C74" s="43">
        <v>39</v>
      </c>
      <c r="D74" s="43"/>
      <c r="E74" s="164">
        <v>45</v>
      </c>
      <c r="F74" s="43"/>
      <c r="G74" s="4">
        <v>54</v>
      </c>
      <c r="H74" s="180"/>
      <c r="I74" s="43">
        <v>729</v>
      </c>
      <c r="J74" s="43"/>
      <c r="K74" s="164">
        <v>717</v>
      </c>
      <c r="L74" s="43"/>
      <c r="M74" s="165">
        <v>609</v>
      </c>
      <c r="O74" s="107">
        <v>5.3</v>
      </c>
      <c r="P74" s="107"/>
      <c r="Q74" s="107">
        <v>6.3</v>
      </c>
      <c r="R74" s="107"/>
      <c r="S74" s="99">
        <v>8.9</v>
      </c>
      <c r="U74" s="11"/>
    </row>
    <row r="75" spans="1:21" ht="12.75">
      <c r="A75" s="18" t="s">
        <v>141</v>
      </c>
      <c r="B75" s="30"/>
      <c r="C75" s="43">
        <v>3660</v>
      </c>
      <c r="D75" s="43"/>
      <c r="E75" s="164">
        <v>3891</v>
      </c>
      <c r="F75" s="43"/>
      <c r="G75" s="4">
        <v>4050</v>
      </c>
      <c r="H75" s="180"/>
      <c r="I75" s="43">
        <v>21573</v>
      </c>
      <c r="J75" s="43"/>
      <c r="K75" s="164">
        <v>20088</v>
      </c>
      <c r="L75" s="43"/>
      <c r="M75" s="165">
        <v>20223</v>
      </c>
      <c r="O75" s="107">
        <v>17</v>
      </c>
      <c r="P75" s="107"/>
      <c r="Q75" s="107">
        <v>19.4</v>
      </c>
      <c r="R75" s="107"/>
      <c r="S75" s="99">
        <v>20</v>
      </c>
      <c r="U75" s="11"/>
    </row>
    <row r="76" spans="1:21" ht="12.75">
      <c r="A76" s="18" t="s">
        <v>142</v>
      </c>
      <c r="B76" s="30"/>
      <c r="C76" s="43">
        <v>2238</v>
      </c>
      <c r="D76" s="43"/>
      <c r="E76" s="164">
        <v>2553</v>
      </c>
      <c r="F76" s="43"/>
      <c r="G76" s="4">
        <v>2904</v>
      </c>
      <c r="H76" s="180"/>
      <c r="I76" s="43">
        <v>14952</v>
      </c>
      <c r="J76" s="43"/>
      <c r="K76" s="164">
        <v>14466</v>
      </c>
      <c r="L76" s="43"/>
      <c r="M76" s="165">
        <v>16647</v>
      </c>
      <c r="O76" s="107">
        <v>15</v>
      </c>
      <c r="P76" s="107"/>
      <c r="Q76" s="107">
        <v>17.6</v>
      </c>
      <c r="R76" s="107"/>
      <c r="S76" s="99">
        <v>17.4</v>
      </c>
      <c r="U76" s="11"/>
    </row>
    <row r="77" spans="1:21" ht="12.75">
      <c r="A77" s="18" t="s">
        <v>143</v>
      </c>
      <c r="B77" s="30"/>
      <c r="C77" s="43">
        <v>1386</v>
      </c>
      <c r="D77" s="43"/>
      <c r="E77" s="164">
        <v>1677</v>
      </c>
      <c r="F77" s="43"/>
      <c r="G77" s="4">
        <v>1962</v>
      </c>
      <c r="H77" s="180"/>
      <c r="I77" s="43">
        <v>14286</v>
      </c>
      <c r="J77" s="43"/>
      <c r="K77" s="164">
        <v>17043</v>
      </c>
      <c r="L77" s="43"/>
      <c r="M77" s="165">
        <v>22959</v>
      </c>
      <c r="O77" s="107">
        <v>9.7</v>
      </c>
      <c r="P77" s="107"/>
      <c r="Q77" s="107">
        <v>9.8</v>
      </c>
      <c r="R77" s="107"/>
      <c r="S77" s="99">
        <v>8.5</v>
      </c>
      <c r="U77" s="11"/>
    </row>
    <row r="78" spans="1:21" ht="12.75">
      <c r="A78" s="18" t="s">
        <v>144</v>
      </c>
      <c r="B78" s="30"/>
      <c r="C78" s="43">
        <v>15420</v>
      </c>
      <c r="D78" s="43"/>
      <c r="E78" s="164">
        <v>15231</v>
      </c>
      <c r="F78" s="43"/>
      <c r="G78" s="4">
        <v>15855</v>
      </c>
      <c r="H78" s="180"/>
      <c r="I78" s="43">
        <v>118143</v>
      </c>
      <c r="J78" s="43"/>
      <c r="K78" s="164">
        <v>114342</v>
      </c>
      <c r="L78" s="43"/>
      <c r="M78" s="165">
        <v>118683</v>
      </c>
      <c r="O78" s="107">
        <v>13.1</v>
      </c>
      <c r="P78" s="107"/>
      <c r="Q78" s="107">
        <v>13.3</v>
      </c>
      <c r="R78" s="107"/>
      <c r="S78" s="99">
        <v>13.4</v>
      </c>
      <c r="U78" s="11"/>
    </row>
    <row r="79" spans="1:21" ht="12.75">
      <c r="A79" s="18" t="s">
        <v>145</v>
      </c>
      <c r="B79" s="30"/>
      <c r="C79" s="43">
        <v>2103</v>
      </c>
      <c r="D79" s="43"/>
      <c r="E79" s="164">
        <v>2205</v>
      </c>
      <c r="F79" s="43"/>
      <c r="G79" s="4">
        <v>2262</v>
      </c>
      <c r="H79" s="180"/>
      <c r="I79" s="43">
        <v>18006</v>
      </c>
      <c r="J79" s="43"/>
      <c r="K79" s="164">
        <v>17172</v>
      </c>
      <c r="L79" s="43"/>
      <c r="M79" s="165">
        <v>16839</v>
      </c>
      <c r="O79" s="107">
        <v>11.7</v>
      </c>
      <c r="P79" s="107"/>
      <c r="Q79" s="107">
        <v>12.8</v>
      </c>
      <c r="R79" s="107"/>
      <c r="S79" s="99">
        <v>13.4</v>
      </c>
      <c r="U79" s="11"/>
    </row>
    <row r="80" spans="1:21" ht="12.75">
      <c r="A80" s="18" t="s">
        <v>146</v>
      </c>
      <c r="B80" s="30"/>
      <c r="C80" s="43">
        <v>2985</v>
      </c>
      <c r="D80" s="43"/>
      <c r="E80" s="164">
        <v>3147</v>
      </c>
      <c r="F80" s="43"/>
      <c r="G80" s="4">
        <v>3285</v>
      </c>
      <c r="H80" s="180"/>
      <c r="I80" s="43">
        <v>30561</v>
      </c>
      <c r="J80" s="43"/>
      <c r="K80" s="164">
        <v>28716</v>
      </c>
      <c r="L80" s="43"/>
      <c r="M80" s="165">
        <v>28440</v>
      </c>
      <c r="O80" s="107">
        <v>9.8</v>
      </c>
      <c r="P80" s="107"/>
      <c r="Q80" s="107">
        <v>11</v>
      </c>
      <c r="R80" s="107"/>
      <c r="S80" s="99">
        <v>11.6</v>
      </c>
      <c r="U80" s="11"/>
    </row>
    <row r="81" spans="1:21" ht="12.75">
      <c r="A81" s="18" t="s">
        <v>147</v>
      </c>
      <c r="B81" s="37"/>
      <c r="C81" s="43">
        <v>1824</v>
      </c>
      <c r="D81" s="43"/>
      <c r="E81" s="164">
        <v>1887</v>
      </c>
      <c r="F81" s="43"/>
      <c r="G81" s="93">
        <v>2034</v>
      </c>
      <c r="H81" s="180"/>
      <c r="I81" s="43">
        <v>13278</v>
      </c>
      <c r="J81" s="43"/>
      <c r="K81" s="164">
        <v>12456</v>
      </c>
      <c r="L81" s="43"/>
      <c r="M81" s="181">
        <v>12108</v>
      </c>
      <c r="N81" s="18"/>
      <c r="O81" s="107">
        <v>13.7</v>
      </c>
      <c r="P81" s="107"/>
      <c r="Q81" s="107">
        <v>15.1</v>
      </c>
      <c r="R81" s="107"/>
      <c r="S81" s="99">
        <v>16.8</v>
      </c>
      <c r="T81" s="18"/>
      <c r="U81" s="3"/>
    </row>
    <row r="82" spans="1:21" ht="12.75">
      <c r="A82" s="48" t="s">
        <v>148</v>
      </c>
      <c r="B82" s="12"/>
      <c r="C82" s="45">
        <v>6675</v>
      </c>
      <c r="D82" s="45"/>
      <c r="E82" s="169">
        <v>6915</v>
      </c>
      <c r="F82" s="45"/>
      <c r="G82" s="182">
        <v>7320</v>
      </c>
      <c r="H82" s="171"/>
      <c r="I82" s="45">
        <v>53208</v>
      </c>
      <c r="J82" s="45"/>
      <c r="K82" s="169">
        <v>49830</v>
      </c>
      <c r="L82" s="45"/>
      <c r="M82" s="170">
        <v>50325</v>
      </c>
      <c r="N82" s="48"/>
      <c r="O82" s="108">
        <v>12.5</v>
      </c>
      <c r="P82" s="108"/>
      <c r="Q82" s="108">
        <v>13.9</v>
      </c>
      <c r="R82" s="108"/>
      <c r="S82" s="108">
        <v>14.5</v>
      </c>
      <c r="T82" s="48"/>
      <c r="U82" s="3"/>
    </row>
    <row r="83" spans="1:21" ht="12.75">
      <c r="A83" s="48"/>
      <c r="B83" s="12"/>
      <c r="C83" s="45"/>
      <c r="D83" s="45"/>
      <c r="E83" s="169"/>
      <c r="F83" s="45"/>
      <c r="G83" s="182"/>
      <c r="H83" s="171"/>
      <c r="I83" s="45"/>
      <c r="J83" s="45"/>
      <c r="K83" s="169"/>
      <c r="L83" s="45"/>
      <c r="M83" s="170"/>
      <c r="N83" s="48"/>
      <c r="O83" s="108"/>
      <c r="P83" s="108"/>
      <c r="Q83" s="108"/>
      <c r="R83" s="108"/>
      <c r="S83" s="108"/>
      <c r="T83" s="18"/>
      <c r="U83" s="3"/>
    </row>
    <row r="84" spans="1:23" ht="12.75">
      <c r="A84" s="168" t="s">
        <v>64</v>
      </c>
      <c r="B84" s="168"/>
      <c r="C84" s="45">
        <v>422667</v>
      </c>
      <c r="D84" s="45"/>
      <c r="E84" s="169">
        <v>450423</v>
      </c>
      <c r="F84" s="45"/>
      <c r="G84" s="170">
        <v>495603</v>
      </c>
      <c r="H84" s="171"/>
      <c r="I84" s="45">
        <v>3618300</v>
      </c>
      <c r="J84" s="45"/>
      <c r="K84" s="169">
        <v>3737280</v>
      </c>
      <c r="L84" s="45"/>
      <c r="M84" s="170">
        <v>4027947</v>
      </c>
      <c r="N84" s="47"/>
      <c r="O84" s="59">
        <f>ROUND(C84/I84*100,1)</f>
        <v>11.7</v>
      </c>
      <c r="P84" s="59"/>
      <c r="Q84" s="59">
        <f>ROUND(E84/K84*100,1)</f>
        <v>12.1</v>
      </c>
      <c r="R84" s="59"/>
      <c r="S84" s="59">
        <v>12.3</v>
      </c>
      <c r="T84" s="18"/>
      <c r="U84" s="308" t="s">
        <v>361</v>
      </c>
      <c r="V84" s="309"/>
      <c r="W84" s="309"/>
    </row>
    <row r="85" spans="1:21" ht="12.75">
      <c r="A85" s="168"/>
      <c r="B85" s="45"/>
      <c r="C85" s="45"/>
      <c r="D85" s="169"/>
      <c r="E85" s="45"/>
      <c r="F85" s="170"/>
      <c r="G85" s="171"/>
      <c r="H85" s="45"/>
      <c r="I85" s="45"/>
      <c r="J85" s="169"/>
      <c r="K85" s="45"/>
      <c r="L85" s="170"/>
      <c r="M85" s="47"/>
      <c r="N85" s="59"/>
      <c r="O85" s="59"/>
      <c r="P85" s="59"/>
      <c r="Q85" s="59"/>
      <c r="R85" s="59"/>
      <c r="T85" s="18"/>
      <c r="U85" s="18"/>
    </row>
    <row r="86" spans="1:21" ht="12.75">
      <c r="A86" s="30" t="s">
        <v>150</v>
      </c>
      <c r="U86" s="3"/>
    </row>
    <row r="87" spans="1:21" ht="12.75">
      <c r="A87" s="30" t="s">
        <v>74</v>
      </c>
      <c r="U87" s="3"/>
    </row>
    <row r="88" spans="1:21" ht="12.75">
      <c r="A88" s="30" t="s">
        <v>152</v>
      </c>
      <c r="U88" s="3"/>
    </row>
    <row r="89" spans="1:21" ht="12.75">
      <c r="A89" s="30" t="s">
        <v>153</v>
      </c>
      <c r="U89" s="3"/>
    </row>
    <row r="90" spans="1:21" ht="12.75">
      <c r="A90" s="30"/>
      <c r="U90" s="3"/>
    </row>
    <row r="91" spans="1:21" ht="12.75">
      <c r="A91" s="53" t="s">
        <v>326</v>
      </c>
      <c r="U91" s="3"/>
    </row>
    <row r="92" ht="12.75">
      <c r="A92" s="30" t="s">
        <v>325</v>
      </c>
    </row>
  </sheetData>
  <sheetProtection/>
  <mergeCells count="7">
    <mergeCell ref="A3:T3"/>
    <mergeCell ref="A4:T4"/>
    <mergeCell ref="A5:T5"/>
    <mergeCell ref="A7:B8"/>
    <mergeCell ref="C7:H7"/>
    <mergeCell ref="I7:N7"/>
    <mergeCell ref="O7:T7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Y93"/>
  <sheetViews>
    <sheetView zoomScalePageLayoutView="0" workbookViewId="0" topLeftCell="A1">
      <selection activeCell="J60" sqref="J60"/>
    </sheetView>
  </sheetViews>
  <sheetFormatPr defaultColWidth="9.140625" defaultRowHeight="12.75"/>
  <cols>
    <col min="1" max="1" width="1.28515625" style="0" customWidth="1"/>
    <col min="2" max="2" width="20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.421875" style="0" customWidth="1"/>
    <col min="7" max="7" width="6.421875" style="0" customWidth="1"/>
    <col min="8" max="8" width="1.28515625" style="0" customWidth="1"/>
    <col min="9" max="9" width="6.421875" style="0" customWidth="1"/>
    <col min="10" max="10" width="1.28515625" style="0" customWidth="1"/>
    <col min="11" max="11" width="6.421875" style="0" customWidth="1"/>
    <col min="12" max="12" width="1.421875" style="0" customWidth="1"/>
    <col min="13" max="13" width="6.140625" style="0" customWidth="1"/>
    <col min="14" max="14" width="1.28515625" style="0" customWidth="1"/>
    <col min="15" max="15" width="6.140625" style="0" customWidth="1"/>
    <col min="16" max="16" width="1.1484375" style="0" customWidth="1"/>
    <col min="17" max="17" width="6.00390625" style="0" customWidth="1"/>
    <col min="18" max="18" width="1.28515625" style="0" customWidth="1"/>
    <col min="19" max="19" width="6.00390625" style="0" customWidth="1"/>
    <col min="20" max="20" width="1.1484375" style="0" customWidth="1"/>
    <col min="21" max="21" width="6.140625" style="0" customWidth="1"/>
    <col min="22" max="22" width="1.28515625" style="0" customWidth="1"/>
  </cols>
  <sheetData>
    <row r="1" spans="1:25" ht="12.75">
      <c r="A1" s="63" t="s">
        <v>158</v>
      </c>
      <c r="B1" s="63"/>
      <c r="C1" s="63"/>
      <c r="D1" s="64"/>
      <c r="E1" s="64"/>
      <c r="F1" s="64"/>
      <c r="G1" s="64"/>
      <c r="H1" s="65"/>
      <c r="I1" s="65"/>
      <c r="J1" s="65"/>
      <c r="K1" s="65"/>
      <c r="L1" s="66"/>
      <c r="M1" s="66"/>
      <c r="N1" s="65"/>
      <c r="O1" s="65"/>
      <c r="P1" s="64"/>
      <c r="Q1" s="64"/>
      <c r="R1" s="64"/>
      <c r="S1" s="121"/>
      <c r="T1" s="68"/>
      <c r="U1" s="68"/>
      <c r="V1" s="68"/>
      <c r="W1" s="68"/>
      <c r="X1" s="68"/>
      <c r="Y1" s="68"/>
    </row>
    <row r="2" spans="1:25" ht="12.75">
      <c r="A2" s="63"/>
      <c r="B2" s="63"/>
      <c r="C2" s="63"/>
      <c r="D2" s="64"/>
      <c r="E2" s="64"/>
      <c r="F2" s="64"/>
      <c r="G2" s="64"/>
      <c r="H2" s="65"/>
      <c r="I2" s="65"/>
      <c r="J2" s="65"/>
      <c r="K2" s="65"/>
      <c r="L2" s="66"/>
      <c r="M2" s="66"/>
      <c r="N2" s="65"/>
      <c r="O2" s="65"/>
      <c r="P2" s="64"/>
      <c r="Q2" s="64"/>
      <c r="R2" s="64"/>
      <c r="S2" s="121"/>
      <c r="T2" s="68"/>
      <c r="U2" s="68"/>
      <c r="V2" s="68"/>
      <c r="W2" s="68"/>
      <c r="X2" s="68"/>
      <c r="Y2" s="68"/>
    </row>
    <row r="3" spans="1:25" ht="16.5" customHeight="1">
      <c r="A3" s="69" t="s">
        <v>66</v>
      </c>
      <c r="B3" s="69"/>
      <c r="C3" s="69"/>
      <c r="D3" s="70"/>
      <c r="E3" s="70"/>
      <c r="F3" s="70"/>
      <c r="G3" s="70"/>
      <c r="H3" s="71"/>
      <c r="I3" s="71"/>
      <c r="J3" s="71"/>
      <c r="K3" s="71"/>
      <c r="L3" s="70"/>
      <c r="M3" s="70"/>
      <c r="N3" s="71"/>
      <c r="O3" s="71"/>
      <c r="P3" s="70"/>
      <c r="Q3" s="70"/>
      <c r="R3" s="70"/>
      <c r="S3" s="183"/>
      <c r="T3" s="10"/>
      <c r="U3" s="184"/>
      <c r="V3" s="10"/>
      <c r="W3" s="73"/>
      <c r="X3" s="73"/>
      <c r="Y3" s="73"/>
    </row>
    <row r="4" spans="1:25" ht="15">
      <c r="A4" s="74" t="s">
        <v>335</v>
      </c>
      <c r="B4" s="74"/>
      <c r="C4" s="74"/>
      <c r="D4" s="75"/>
      <c r="E4" s="75"/>
      <c r="F4" s="69"/>
      <c r="G4" s="69"/>
      <c r="H4" s="75"/>
      <c r="I4" s="75"/>
      <c r="J4" s="75"/>
      <c r="K4" s="75"/>
      <c r="L4" s="69"/>
      <c r="M4" s="69"/>
      <c r="N4" s="75"/>
      <c r="O4" s="75"/>
      <c r="P4" s="69"/>
      <c r="Q4" s="69"/>
      <c r="R4" s="69"/>
      <c r="S4" s="185"/>
      <c r="T4" s="10"/>
      <c r="U4" s="184"/>
      <c r="V4" s="10"/>
      <c r="W4" s="73"/>
      <c r="X4" s="73"/>
      <c r="Y4" s="73"/>
    </row>
    <row r="5" spans="1:25" s="77" customFormat="1" ht="15" customHeight="1">
      <c r="A5" s="172" t="s">
        <v>157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86"/>
      <c r="V5" s="172"/>
      <c r="W5" s="68"/>
      <c r="X5" s="68"/>
      <c r="Y5" s="68"/>
    </row>
    <row r="6" spans="1:25" ht="7.5" customHeight="1">
      <c r="A6" s="78"/>
      <c r="B6" s="78"/>
      <c r="C6" s="78"/>
      <c r="D6" s="78"/>
      <c r="E6" s="78"/>
      <c r="F6" s="78"/>
      <c r="G6" s="78"/>
      <c r="H6" s="78"/>
      <c r="I6" s="78"/>
      <c r="J6" s="123"/>
      <c r="K6" s="78"/>
      <c r="L6" s="78"/>
      <c r="M6" s="123"/>
      <c r="N6" s="123"/>
      <c r="O6" s="123"/>
      <c r="P6" s="123"/>
      <c r="Q6" s="123"/>
      <c r="R6" s="123"/>
      <c r="S6" s="123"/>
      <c r="T6" s="114"/>
      <c r="V6" s="68"/>
      <c r="W6" s="68"/>
      <c r="X6" s="68"/>
      <c r="Y6" s="68"/>
    </row>
    <row r="7" spans="1:25" ht="19.5" customHeight="1">
      <c r="A7" s="319" t="s">
        <v>307</v>
      </c>
      <c r="B7" s="365"/>
      <c r="C7" s="355" t="s">
        <v>154</v>
      </c>
      <c r="D7" s="356"/>
      <c r="E7" s="356"/>
      <c r="F7" s="356"/>
      <c r="G7" s="356"/>
      <c r="H7" s="356"/>
      <c r="I7" s="356"/>
      <c r="J7" s="356"/>
      <c r="K7" s="356"/>
      <c r="L7" s="357"/>
      <c r="M7" s="351" t="s">
        <v>155</v>
      </c>
      <c r="N7" s="358"/>
      <c r="O7" s="358"/>
      <c r="P7" s="358"/>
      <c r="Q7" s="358"/>
      <c r="R7" s="358"/>
      <c r="S7" s="358"/>
      <c r="T7" s="358"/>
      <c r="U7" s="358"/>
      <c r="V7" s="358"/>
      <c r="W7" s="68"/>
      <c r="X7" s="68"/>
      <c r="Y7" s="68"/>
    </row>
    <row r="8" spans="1:23" ht="18.75" customHeight="1">
      <c r="A8" s="366"/>
      <c r="B8" s="367"/>
      <c r="C8" s="349" t="s">
        <v>28</v>
      </c>
      <c r="D8" s="350"/>
      <c r="E8" s="351" t="s">
        <v>29</v>
      </c>
      <c r="F8" s="352"/>
      <c r="G8" s="351" t="s">
        <v>30</v>
      </c>
      <c r="H8" s="352"/>
      <c r="I8" s="351" t="s">
        <v>31</v>
      </c>
      <c r="J8" s="391"/>
      <c r="K8" s="349" t="s">
        <v>67</v>
      </c>
      <c r="L8" s="350"/>
      <c r="M8" s="390" t="s">
        <v>28</v>
      </c>
      <c r="N8" s="391"/>
      <c r="O8" s="390" t="s">
        <v>29</v>
      </c>
      <c r="P8" s="391"/>
      <c r="Q8" s="390" t="s">
        <v>30</v>
      </c>
      <c r="R8" s="391"/>
      <c r="S8" s="324" t="s">
        <v>31</v>
      </c>
      <c r="T8" s="326"/>
      <c r="U8" s="324" t="s">
        <v>67</v>
      </c>
      <c r="V8" s="325"/>
      <c r="W8" s="68"/>
    </row>
    <row r="9" spans="1:23" ht="7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1:23" ht="12.75" customHeight="1">
      <c r="A10" s="3" t="s">
        <v>76</v>
      </c>
      <c r="B10" s="30"/>
      <c r="C10" s="175">
        <v>2178</v>
      </c>
      <c r="D10" s="32"/>
      <c r="E10" s="175">
        <v>1668</v>
      </c>
      <c r="F10" s="32"/>
      <c r="G10" s="175">
        <v>1041</v>
      </c>
      <c r="H10" s="32"/>
      <c r="I10" s="175">
        <v>672</v>
      </c>
      <c r="J10" s="3"/>
      <c r="K10" s="175">
        <v>354</v>
      </c>
      <c r="L10" s="89"/>
      <c r="M10" s="116">
        <v>36.8</v>
      </c>
      <c r="N10" s="89"/>
      <c r="O10" s="116">
        <v>28.2</v>
      </c>
      <c r="P10" s="89"/>
      <c r="Q10" s="116">
        <v>17.6</v>
      </c>
      <c r="R10" s="89"/>
      <c r="S10" s="116">
        <v>11.4</v>
      </c>
      <c r="T10" s="3"/>
      <c r="U10" s="116">
        <v>6</v>
      </c>
      <c r="V10" s="68"/>
      <c r="W10" s="68"/>
    </row>
    <row r="11" spans="1:23" ht="12.75" customHeight="1">
      <c r="A11" s="3" t="s">
        <v>77</v>
      </c>
      <c r="B11" s="30"/>
      <c r="C11" s="175">
        <v>2823</v>
      </c>
      <c r="D11" s="32"/>
      <c r="E11" s="175">
        <v>2364</v>
      </c>
      <c r="F11" s="32"/>
      <c r="G11" s="175">
        <v>1563</v>
      </c>
      <c r="H11" s="32"/>
      <c r="I11" s="175">
        <v>1050</v>
      </c>
      <c r="J11" s="3"/>
      <c r="K11" s="175">
        <v>771</v>
      </c>
      <c r="L11" s="89"/>
      <c r="M11" s="116">
        <v>32.9</v>
      </c>
      <c r="N11" s="89"/>
      <c r="O11" s="116">
        <v>27.6</v>
      </c>
      <c r="P11" s="89"/>
      <c r="Q11" s="116">
        <v>18.2</v>
      </c>
      <c r="R11" s="89"/>
      <c r="S11" s="116">
        <v>12.3</v>
      </c>
      <c r="T11" s="3"/>
      <c r="U11" s="116">
        <v>9</v>
      </c>
      <c r="V11" s="68"/>
      <c r="W11" s="68"/>
    </row>
    <row r="12" spans="1:23" ht="12.75" customHeight="1">
      <c r="A12" s="3" t="s">
        <v>78</v>
      </c>
      <c r="B12" s="30"/>
      <c r="C12" s="175">
        <v>759</v>
      </c>
      <c r="D12" s="32"/>
      <c r="E12" s="175">
        <v>570</v>
      </c>
      <c r="F12" s="32"/>
      <c r="G12" s="175">
        <v>429</v>
      </c>
      <c r="H12" s="32"/>
      <c r="I12" s="175">
        <v>252</v>
      </c>
      <c r="J12" s="3"/>
      <c r="K12" s="175">
        <v>144</v>
      </c>
      <c r="L12" s="89"/>
      <c r="M12" s="116">
        <v>35.2</v>
      </c>
      <c r="N12" s="89"/>
      <c r="O12" s="116">
        <v>26.5</v>
      </c>
      <c r="P12" s="89"/>
      <c r="Q12" s="116">
        <v>19.9</v>
      </c>
      <c r="R12" s="89"/>
      <c r="S12" s="116">
        <v>11.7</v>
      </c>
      <c r="T12" s="3"/>
      <c r="U12" s="116">
        <v>6.7</v>
      </c>
      <c r="V12" s="68"/>
      <c r="W12" s="68"/>
    </row>
    <row r="13" spans="1:23" ht="12.75" customHeight="1">
      <c r="A13" s="3" t="s">
        <v>79</v>
      </c>
      <c r="B13" s="30"/>
      <c r="C13" s="175">
        <v>3384</v>
      </c>
      <c r="D13" s="32"/>
      <c r="E13" s="175">
        <v>2724</v>
      </c>
      <c r="F13" s="32"/>
      <c r="G13" s="175">
        <v>1950</v>
      </c>
      <c r="H13" s="32"/>
      <c r="I13" s="175">
        <v>1152</v>
      </c>
      <c r="J13" s="3"/>
      <c r="K13" s="175">
        <v>624</v>
      </c>
      <c r="L13" s="89"/>
      <c r="M13" s="116">
        <v>34.4</v>
      </c>
      <c r="N13" s="89"/>
      <c r="O13" s="116">
        <v>27.7</v>
      </c>
      <c r="P13" s="89"/>
      <c r="Q13" s="116">
        <v>19.8</v>
      </c>
      <c r="R13" s="89"/>
      <c r="S13" s="116">
        <v>11.7</v>
      </c>
      <c r="T13" s="3"/>
      <c r="U13" s="116">
        <v>6.3</v>
      </c>
      <c r="V13" s="68"/>
      <c r="W13" s="68"/>
    </row>
    <row r="14" spans="1:23" ht="12.75" customHeight="1">
      <c r="A14" s="3" t="s">
        <v>80</v>
      </c>
      <c r="B14" s="30"/>
      <c r="C14" s="175">
        <v>5586</v>
      </c>
      <c r="D14" s="32"/>
      <c r="E14" s="175">
        <v>5220</v>
      </c>
      <c r="F14" s="32"/>
      <c r="G14" s="175">
        <v>3984</v>
      </c>
      <c r="H14" s="32"/>
      <c r="I14" s="175">
        <v>2775</v>
      </c>
      <c r="J14" s="3"/>
      <c r="K14" s="175">
        <v>2022</v>
      </c>
      <c r="L14" s="89"/>
      <c r="M14" s="116">
        <v>28.5</v>
      </c>
      <c r="N14" s="89"/>
      <c r="O14" s="116">
        <v>26.7</v>
      </c>
      <c r="P14" s="89"/>
      <c r="Q14" s="116">
        <v>20.3</v>
      </c>
      <c r="R14" s="89"/>
      <c r="S14" s="116">
        <v>14.2</v>
      </c>
      <c r="T14" s="3"/>
      <c r="U14" s="116">
        <v>10.3</v>
      </c>
      <c r="V14" s="68"/>
      <c r="W14" s="68"/>
    </row>
    <row r="15" spans="1:23" ht="12.75" customHeight="1">
      <c r="A15" s="3" t="s">
        <v>81</v>
      </c>
      <c r="B15" s="30"/>
      <c r="C15" s="175">
        <v>4515</v>
      </c>
      <c r="D15" s="88"/>
      <c r="E15" s="175">
        <v>3684</v>
      </c>
      <c r="F15" s="88"/>
      <c r="G15" s="175">
        <v>2352</v>
      </c>
      <c r="H15" s="88"/>
      <c r="I15" s="175">
        <v>1455</v>
      </c>
      <c r="J15" s="3"/>
      <c r="K15" s="175">
        <v>978</v>
      </c>
      <c r="L15" s="89"/>
      <c r="M15" s="116">
        <v>34.8</v>
      </c>
      <c r="N15" s="89"/>
      <c r="O15" s="116">
        <v>28.4</v>
      </c>
      <c r="P15" s="89"/>
      <c r="Q15" s="116">
        <v>18.1</v>
      </c>
      <c r="R15" s="89"/>
      <c r="S15" s="116">
        <v>11.2</v>
      </c>
      <c r="T15" s="3"/>
      <c r="U15" s="116">
        <v>7.5</v>
      </c>
      <c r="V15" s="68"/>
      <c r="W15" s="68"/>
    </row>
    <row r="16" spans="1:23" ht="12.75" customHeight="1">
      <c r="A16" s="3" t="s">
        <v>82</v>
      </c>
      <c r="B16" s="30"/>
      <c r="C16" s="175">
        <v>10866</v>
      </c>
      <c r="D16" s="88"/>
      <c r="E16" s="175">
        <v>9966</v>
      </c>
      <c r="F16" s="88"/>
      <c r="G16" s="175">
        <v>7920</v>
      </c>
      <c r="H16" s="88"/>
      <c r="I16" s="175">
        <v>5970</v>
      </c>
      <c r="J16" s="3"/>
      <c r="K16" s="175">
        <v>4677</v>
      </c>
      <c r="L16" s="89"/>
      <c r="M16" s="116">
        <v>27.6</v>
      </c>
      <c r="N16" s="89"/>
      <c r="O16" s="116">
        <v>25.3</v>
      </c>
      <c r="P16" s="89"/>
      <c r="Q16" s="116">
        <v>20.1</v>
      </c>
      <c r="R16" s="89"/>
      <c r="S16" s="116">
        <v>15.2</v>
      </c>
      <c r="T16" s="3"/>
      <c r="U16" s="116">
        <v>11.9</v>
      </c>
      <c r="V16" s="68"/>
      <c r="W16" s="68"/>
    </row>
    <row r="17" spans="1:23" ht="12.75" customHeight="1">
      <c r="A17" s="3" t="s">
        <v>83</v>
      </c>
      <c r="B17" s="30"/>
      <c r="C17" s="175">
        <v>7020</v>
      </c>
      <c r="D17" s="88"/>
      <c r="E17" s="175">
        <v>5595</v>
      </c>
      <c r="F17" s="88"/>
      <c r="G17" s="175">
        <v>3942</v>
      </c>
      <c r="H17" s="88"/>
      <c r="I17" s="175">
        <v>2649</v>
      </c>
      <c r="J17" s="3"/>
      <c r="K17" s="175">
        <v>1779</v>
      </c>
      <c r="L17" s="89"/>
      <c r="M17" s="116">
        <v>33.5</v>
      </c>
      <c r="N17" s="89"/>
      <c r="O17" s="116">
        <v>26.7</v>
      </c>
      <c r="P17" s="89"/>
      <c r="Q17" s="116">
        <v>18.8</v>
      </c>
      <c r="R17" s="89"/>
      <c r="S17" s="116">
        <v>12.6</v>
      </c>
      <c r="T17" s="3"/>
      <c r="U17" s="116">
        <v>8.5</v>
      </c>
      <c r="V17" s="68"/>
      <c r="W17" s="68"/>
    </row>
    <row r="18" spans="1:23" ht="12.75" customHeight="1">
      <c r="A18" s="3" t="s">
        <v>84</v>
      </c>
      <c r="B18" s="30"/>
      <c r="C18" s="175">
        <v>1209</v>
      </c>
      <c r="D18" s="88"/>
      <c r="E18" s="175">
        <v>921</v>
      </c>
      <c r="F18" s="88"/>
      <c r="G18" s="175">
        <v>714</v>
      </c>
      <c r="H18" s="88"/>
      <c r="I18" s="175">
        <v>462</v>
      </c>
      <c r="J18" s="3"/>
      <c r="K18" s="175">
        <v>276</v>
      </c>
      <c r="L18" s="89"/>
      <c r="M18" s="116">
        <v>33.8</v>
      </c>
      <c r="N18" s="89"/>
      <c r="O18" s="116">
        <v>25.7</v>
      </c>
      <c r="P18" s="89"/>
      <c r="Q18" s="116">
        <v>19.9</v>
      </c>
      <c r="R18" s="89"/>
      <c r="S18" s="116">
        <v>12.9</v>
      </c>
      <c r="T18" s="3"/>
      <c r="U18" s="116">
        <v>7.7</v>
      </c>
      <c r="V18" s="68"/>
      <c r="W18" s="68"/>
    </row>
    <row r="19" spans="1:23" ht="12.75" customHeight="1">
      <c r="A19" s="3" t="s">
        <v>85</v>
      </c>
      <c r="B19" s="30"/>
      <c r="C19" s="175">
        <v>1563</v>
      </c>
      <c r="D19" s="88"/>
      <c r="E19" s="175">
        <v>1218</v>
      </c>
      <c r="F19" s="88"/>
      <c r="G19" s="175">
        <v>858</v>
      </c>
      <c r="H19" s="88"/>
      <c r="I19" s="175">
        <v>537</v>
      </c>
      <c r="J19" s="3"/>
      <c r="K19" s="175">
        <v>339</v>
      </c>
      <c r="L19" s="89"/>
      <c r="M19" s="116">
        <v>34.6</v>
      </c>
      <c r="N19" s="89"/>
      <c r="O19" s="116">
        <v>27</v>
      </c>
      <c r="P19" s="89"/>
      <c r="Q19" s="116">
        <v>19</v>
      </c>
      <c r="R19" s="89"/>
      <c r="S19" s="116">
        <v>11.9</v>
      </c>
      <c r="T19" s="3"/>
      <c r="U19" s="116">
        <v>7.5</v>
      </c>
      <c r="V19" s="68"/>
      <c r="W19" s="68"/>
    </row>
    <row r="20" spans="1:23" ht="12.75" customHeight="1">
      <c r="A20" s="3" t="s">
        <v>86</v>
      </c>
      <c r="B20" s="30"/>
      <c r="C20" s="175">
        <v>1689</v>
      </c>
      <c r="D20" s="88"/>
      <c r="E20" s="175">
        <v>1338</v>
      </c>
      <c r="F20" s="88"/>
      <c r="G20" s="175">
        <v>816</v>
      </c>
      <c r="H20" s="88"/>
      <c r="I20" s="175">
        <v>522</v>
      </c>
      <c r="J20" s="3"/>
      <c r="K20" s="175">
        <v>372</v>
      </c>
      <c r="L20" s="89"/>
      <c r="M20" s="116">
        <v>35.7</v>
      </c>
      <c r="N20" s="89"/>
      <c r="O20" s="116">
        <v>28.2</v>
      </c>
      <c r="P20" s="89"/>
      <c r="Q20" s="116">
        <v>17.2</v>
      </c>
      <c r="R20" s="89"/>
      <c r="S20" s="116">
        <v>11</v>
      </c>
      <c r="T20" s="3"/>
      <c r="U20" s="116">
        <v>7.9</v>
      </c>
      <c r="V20" s="68"/>
      <c r="W20" s="68"/>
    </row>
    <row r="21" spans="1:23" ht="12.75" customHeight="1">
      <c r="A21" s="3" t="s">
        <v>87</v>
      </c>
      <c r="B21" s="30"/>
      <c r="C21" s="175">
        <v>678</v>
      </c>
      <c r="D21" s="88"/>
      <c r="E21" s="175">
        <v>552</v>
      </c>
      <c r="F21" s="88"/>
      <c r="G21" s="175">
        <v>420</v>
      </c>
      <c r="H21" s="88"/>
      <c r="I21" s="175">
        <v>276</v>
      </c>
      <c r="J21" s="3"/>
      <c r="K21" s="175">
        <v>192</v>
      </c>
      <c r="L21" s="89"/>
      <c r="M21" s="116">
        <v>32</v>
      </c>
      <c r="N21" s="89"/>
      <c r="O21" s="116">
        <v>26.1</v>
      </c>
      <c r="P21" s="89"/>
      <c r="Q21" s="116">
        <v>19.8</v>
      </c>
      <c r="R21" s="89"/>
      <c r="S21" s="116">
        <v>13</v>
      </c>
      <c r="T21" s="3"/>
      <c r="U21" s="116">
        <v>9.1</v>
      </c>
      <c r="V21" s="68"/>
      <c r="W21" s="68"/>
    </row>
    <row r="22" spans="1:23" ht="12.75" customHeight="1">
      <c r="A22" s="3" t="s">
        <v>88</v>
      </c>
      <c r="B22" s="30"/>
      <c r="C22" s="175">
        <v>1245</v>
      </c>
      <c r="D22" s="88"/>
      <c r="E22" s="175">
        <v>960</v>
      </c>
      <c r="F22" s="88"/>
      <c r="G22" s="175">
        <v>645</v>
      </c>
      <c r="H22" s="88"/>
      <c r="I22" s="175">
        <v>456</v>
      </c>
      <c r="J22" s="3"/>
      <c r="K22" s="175">
        <v>303</v>
      </c>
      <c r="L22" s="89"/>
      <c r="M22" s="116">
        <v>34.5</v>
      </c>
      <c r="N22" s="89"/>
      <c r="O22" s="116">
        <v>26.6</v>
      </c>
      <c r="P22" s="89"/>
      <c r="Q22" s="116">
        <v>17.9</v>
      </c>
      <c r="R22" s="89"/>
      <c r="S22" s="116">
        <v>12.6</v>
      </c>
      <c r="T22" s="3"/>
      <c r="U22" s="116">
        <v>8.4</v>
      </c>
      <c r="V22" s="68"/>
      <c r="W22" s="68"/>
    </row>
    <row r="23" spans="1:23" ht="12.75" customHeight="1">
      <c r="A23" s="3" t="s">
        <v>89</v>
      </c>
      <c r="B23" s="30"/>
      <c r="C23" s="175">
        <v>1227</v>
      </c>
      <c r="D23" s="88"/>
      <c r="E23" s="175">
        <v>1014</v>
      </c>
      <c r="F23" s="88"/>
      <c r="G23" s="175">
        <v>684</v>
      </c>
      <c r="H23" s="88"/>
      <c r="I23" s="175">
        <v>465</v>
      </c>
      <c r="J23" s="3"/>
      <c r="K23" s="175">
        <v>300</v>
      </c>
      <c r="L23" s="89"/>
      <c r="M23" s="116">
        <v>33.3</v>
      </c>
      <c r="N23" s="89"/>
      <c r="O23" s="116">
        <v>27.5</v>
      </c>
      <c r="P23" s="89"/>
      <c r="Q23" s="116">
        <v>18.5</v>
      </c>
      <c r="R23" s="89"/>
      <c r="S23" s="116">
        <v>12.6</v>
      </c>
      <c r="T23" s="3"/>
      <c r="U23" s="116">
        <v>8.1</v>
      </c>
      <c r="V23" s="68"/>
      <c r="W23" s="68"/>
    </row>
    <row r="24" spans="1:23" ht="12.75" customHeight="1">
      <c r="A24" s="3" t="s">
        <v>90</v>
      </c>
      <c r="B24" s="30"/>
      <c r="C24" s="175">
        <v>3288</v>
      </c>
      <c r="D24" s="88"/>
      <c r="E24" s="175">
        <v>2841</v>
      </c>
      <c r="F24" s="88"/>
      <c r="G24" s="175">
        <v>2151</v>
      </c>
      <c r="H24" s="88"/>
      <c r="I24" s="175">
        <v>1560</v>
      </c>
      <c r="J24" s="3"/>
      <c r="K24" s="175">
        <v>948</v>
      </c>
      <c r="L24" s="89"/>
      <c r="M24" s="116">
        <v>30.5</v>
      </c>
      <c r="N24" s="89"/>
      <c r="O24" s="116">
        <v>26.3</v>
      </c>
      <c r="P24" s="89"/>
      <c r="Q24" s="116">
        <v>19.9</v>
      </c>
      <c r="R24" s="89"/>
      <c r="S24" s="116">
        <v>14.5</v>
      </c>
      <c r="T24" s="3"/>
      <c r="U24" s="116">
        <v>8.8</v>
      </c>
      <c r="V24" s="68"/>
      <c r="W24" s="68"/>
    </row>
    <row r="25" spans="1:23" ht="12.75" customHeight="1">
      <c r="A25" s="3" t="s">
        <v>91</v>
      </c>
      <c r="B25" s="30"/>
      <c r="C25" s="175">
        <v>1392</v>
      </c>
      <c r="D25" s="88"/>
      <c r="E25" s="175">
        <v>1179</v>
      </c>
      <c r="F25" s="88"/>
      <c r="G25" s="175">
        <v>954</v>
      </c>
      <c r="H25" s="88"/>
      <c r="I25" s="175">
        <v>699</v>
      </c>
      <c r="J25" s="3"/>
      <c r="K25" s="175">
        <v>480</v>
      </c>
      <c r="L25" s="89"/>
      <c r="M25" s="116">
        <v>29.6</v>
      </c>
      <c r="N25" s="89"/>
      <c r="O25" s="116">
        <v>25.1</v>
      </c>
      <c r="P25" s="89"/>
      <c r="Q25" s="116">
        <v>20.3</v>
      </c>
      <c r="R25" s="89"/>
      <c r="S25" s="116">
        <v>14.9</v>
      </c>
      <c r="T25" s="3"/>
      <c r="U25" s="116">
        <v>10.2</v>
      </c>
      <c r="V25" s="68"/>
      <c r="W25" s="68"/>
    </row>
    <row r="26" spans="1:23" ht="12.75" customHeight="1">
      <c r="A26" s="3" t="s">
        <v>92</v>
      </c>
      <c r="B26" s="30"/>
      <c r="C26" s="175">
        <v>321</v>
      </c>
      <c r="D26" s="88"/>
      <c r="E26" s="175">
        <v>204</v>
      </c>
      <c r="F26" s="88"/>
      <c r="G26" s="175">
        <v>174</v>
      </c>
      <c r="H26" s="88"/>
      <c r="I26" s="175">
        <v>102</v>
      </c>
      <c r="J26" s="3"/>
      <c r="K26" s="175">
        <v>78</v>
      </c>
      <c r="L26" s="89"/>
      <c r="M26" s="116">
        <v>36.5</v>
      </c>
      <c r="N26" s="89"/>
      <c r="O26" s="116">
        <v>23.2</v>
      </c>
      <c r="P26" s="89"/>
      <c r="Q26" s="116">
        <v>19.8</v>
      </c>
      <c r="R26" s="89"/>
      <c r="S26" s="116">
        <v>11.6</v>
      </c>
      <c r="T26" s="3"/>
      <c r="U26" s="116">
        <v>8.9</v>
      </c>
      <c r="V26" s="68"/>
      <c r="W26" s="68"/>
    </row>
    <row r="27" spans="1:23" ht="12.75" customHeight="1">
      <c r="A27" s="18" t="s">
        <v>93</v>
      </c>
      <c r="B27" s="30"/>
      <c r="C27" s="175">
        <v>807</v>
      </c>
      <c r="D27" s="88"/>
      <c r="E27" s="175">
        <v>546</v>
      </c>
      <c r="F27" s="88"/>
      <c r="G27" s="175">
        <v>336</v>
      </c>
      <c r="H27" s="88"/>
      <c r="I27" s="175">
        <v>183</v>
      </c>
      <c r="J27" s="3"/>
      <c r="K27" s="175">
        <v>99</v>
      </c>
      <c r="L27" s="89"/>
      <c r="M27" s="116">
        <v>40.9</v>
      </c>
      <c r="N27" s="89"/>
      <c r="O27" s="116">
        <v>27.7</v>
      </c>
      <c r="P27" s="89"/>
      <c r="Q27" s="116">
        <v>17</v>
      </c>
      <c r="R27" s="89"/>
      <c r="S27" s="116">
        <v>9.3</v>
      </c>
      <c r="T27" s="3"/>
      <c r="U27" s="116">
        <v>5</v>
      </c>
      <c r="V27" s="68"/>
      <c r="W27" s="68"/>
    </row>
    <row r="28" spans="1:23" ht="12.75" customHeight="1">
      <c r="A28" s="41" t="s">
        <v>94</v>
      </c>
      <c r="B28" s="30"/>
      <c r="C28" s="175">
        <v>339</v>
      </c>
      <c r="D28" s="88"/>
      <c r="E28" s="175">
        <v>264</v>
      </c>
      <c r="F28" s="88"/>
      <c r="G28" s="175">
        <v>186</v>
      </c>
      <c r="H28" s="88"/>
      <c r="I28" s="175">
        <v>129</v>
      </c>
      <c r="J28" s="3"/>
      <c r="K28" s="175">
        <v>69</v>
      </c>
      <c r="L28" s="89"/>
      <c r="M28" s="116">
        <v>34.3</v>
      </c>
      <c r="N28" s="89"/>
      <c r="O28" s="116">
        <v>26.7</v>
      </c>
      <c r="P28" s="89"/>
      <c r="Q28" s="116">
        <v>18.8</v>
      </c>
      <c r="R28" s="89"/>
      <c r="S28" s="116">
        <v>13.1</v>
      </c>
      <c r="T28" s="3"/>
      <c r="U28" s="116">
        <v>7</v>
      </c>
      <c r="V28" s="68"/>
      <c r="W28" s="68"/>
    </row>
    <row r="29" spans="1:23" ht="12.75" customHeight="1">
      <c r="A29" s="3" t="s">
        <v>95</v>
      </c>
      <c r="B29" s="30"/>
      <c r="C29" s="175">
        <v>1173</v>
      </c>
      <c r="D29" s="88"/>
      <c r="E29" s="175">
        <v>936</v>
      </c>
      <c r="F29" s="88"/>
      <c r="G29" s="175">
        <v>633</v>
      </c>
      <c r="H29" s="88"/>
      <c r="I29" s="175">
        <v>339</v>
      </c>
      <c r="J29" s="187"/>
      <c r="K29" s="175">
        <v>219</v>
      </c>
      <c r="L29" s="89"/>
      <c r="M29" s="116">
        <v>35.5</v>
      </c>
      <c r="N29" s="89"/>
      <c r="O29" s="116">
        <v>28.4</v>
      </c>
      <c r="P29" s="89"/>
      <c r="Q29" s="116">
        <v>19.2</v>
      </c>
      <c r="R29" s="89"/>
      <c r="S29" s="116">
        <v>10.3</v>
      </c>
      <c r="T29" s="3"/>
      <c r="U29" s="116">
        <v>6.6</v>
      </c>
      <c r="V29" s="68"/>
      <c r="W29" s="68"/>
    </row>
    <row r="30" spans="1:23" ht="12.75" customHeight="1">
      <c r="A30" s="3" t="s">
        <v>96</v>
      </c>
      <c r="B30" s="30"/>
      <c r="C30" s="175">
        <v>1656</v>
      </c>
      <c r="D30" s="88"/>
      <c r="E30" s="175">
        <v>1329</v>
      </c>
      <c r="F30" s="88"/>
      <c r="G30" s="175">
        <v>828</v>
      </c>
      <c r="H30" s="88"/>
      <c r="I30" s="175">
        <v>495</v>
      </c>
      <c r="J30" s="3"/>
      <c r="K30" s="175">
        <v>357</v>
      </c>
      <c r="L30" s="89"/>
      <c r="M30" s="116">
        <v>35.5</v>
      </c>
      <c r="N30" s="89"/>
      <c r="O30" s="116">
        <v>28.5</v>
      </c>
      <c r="P30" s="89"/>
      <c r="Q30" s="116">
        <v>17.7</v>
      </c>
      <c r="R30" s="89"/>
      <c r="S30" s="116">
        <v>10.6</v>
      </c>
      <c r="T30" s="3"/>
      <c r="U30" s="116">
        <v>7.7</v>
      </c>
      <c r="V30" s="68"/>
      <c r="W30" s="68"/>
    </row>
    <row r="31" spans="1:23" ht="12.75" customHeight="1">
      <c r="A31" s="2" t="s">
        <v>97</v>
      </c>
      <c r="B31" s="30"/>
      <c r="C31" s="175">
        <v>4014</v>
      </c>
      <c r="D31" s="88"/>
      <c r="E31" s="175">
        <v>3738</v>
      </c>
      <c r="F31" s="88"/>
      <c r="G31" s="175">
        <v>2763</v>
      </c>
      <c r="H31" s="88"/>
      <c r="I31" s="175">
        <v>1713</v>
      </c>
      <c r="J31" s="3"/>
      <c r="K31" s="175">
        <v>1176</v>
      </c>
      <c r="L31" s="89"/>
      <c r="M31" s="116">
        <v>29.9</v>
      </c>
      <c r="N31" s="89"/>
      <c r="O31" s="116">
        <v>27.9</v>
      </c>
      <c r="P31" s="89"/>
      <c r="Q31" s="116">
        <v>20.6</v>
      </c>
      <c r="R31" s="89"/>
      <c r="S31" s="116">
        <v>12.8</v>
      </c>
      <c r="T31" s="3"/>
      <c r="U31" s="116">
        <v>8.8</v>
      </c>
      <c r="V31" s="68"/>
      <c r="W31" s="68"/>
    </row>
    <row r="32" spans="1:23" ht="12.75" customHeight="1">
      <c r="A32" s="2" t="s">
        <v>98</v>
      </c>
      <c r="B32" s="30"/>
      <c r="C32" s="175">
        <v>2151</v>
      </c>
      <c r="D32" s="88"/>
      <c r="E32" s="175">
        <v>1725</v>
      </c>
      <c r="F32" s="88"/>
      <c r="G32" s="175">
        <v>1182</v>
      </c>
      <c r="H32" s="88"/>
      <c r="I32" s="175">
        <v>774</v>
      </c>
      <c r="J32" s="3"/>
      <c r="K32" s="175">
        <v>525</v>
      </c>
      <c r="L32" s="89"/>
      <c r="M32" s="116">
        <v>33.8</v>
      </c>
      <c r="N32" s="89"/>
      <c r="O32" s="116">
        <v>27.1</v>
      </c>
      <c r="P32" s="89"/>
      <c r="Q32" s="116">
        <v>18.6</v>
      </c>
      <c r="R32" s="89"/>
      <c r="S32" s="116">
        <v>12.2</v>
      </c>
      <c r="T32" s="3"/>
      <c r="U32" s="116">
        <v>8.3</v>
      </c>
      <c r="V32" s="68"/>
      <c r="W32" s="68"/>
    </row>
    <row r="33" spans="1:23" ht="12.75" customHeight="1">
      <c r="A33" s="18" t="s">
        <v>99</v>
      </c>
      <c r="B33" s="30"/>
      <c r="C33" s="175">
        <v>1203</v>
      </c>
      <c r="D33" s="88"/>
      <c r="E33" s="175">
        <v>960</v>
      </c>
      <c r="F33" s="88"/>
      <c r="G33" s="175">
        <v>666</v>
      </c>
      <c r="H33" s="88"/>
      <c r="I33" s="175">
        <v>387</v>
      </c>
      <c r="J33" s="3"/>
      <c r="K33" s="175">
        <v>222</v>
      </c>
      <c r="L33" s="89"/>
      <c r="M33" s="116">
        <v>35</v>
      </c>
      <c r="N33" s="89"/>
      <c r="O33" s="116">
        <v>27.9</v>
      </c>
      <c r="P33" s="89"/>
      <c r="Q33" s="116">
        <v>19.4</v>
      </c>
      <c r="R33" s="89"/>
      <c r="S33" s="116">
        <v>11.3</v>
      </c>
      <c r="T33" s="3"/>
      <c r="U33" s="116">
        <v>6.5</v>
      </c>
      <c r="V33" s="68"/>
      <c r="W33" s="68"/>
    </row>
    <row r="34" spans="1:23" ht="12.75" customHeight="1">
      <c r="A34" s="18" t="s">
        <v>100</v>
      </c>
      <c r="B34" s="30"/>
      <c r="C34" s="175">
        <v>228</v>
      </c>
      <c r="D34" s="88"/>
      <c r="E34" s="175">
        <v>132</v>
      </c>
      <c r="F34" s="88"/>
      <c r="G34" s="175">
        <v>78</v>
      </c>
      <c r="H34" s="88"/>
      <c r="I34" s="175">
        <v>33</v>
      </c>
      <c r="J34" s="3"/>
      <c r="K34" s="175">
        <v>18</v>
      </c>
      <c r="L34" s="89"/>
      <c r="M34" s="116">
        <v>46.6</v>
      </c>
      <c r="N34" s="89"/>
      <c r="O34" s="116">
        <v>27</v>
      </c>
      <c r="P34" s="89"/>
      <c r="Q34" s="116">
        <v>16</v>
      </c>
      <c r="R34" s="89"/>
      <c r="S34" s="116">
        <v>6.7</v>
      </c>
      <c r="T34" s="3"/>
      <c r="U34" s="116">
        <v>3.7</v>
      </c>
      <c r="V34" s="68"/>
      <c r="W34" s="68"/>
    </row>
    <row r="35" spans="1:23" ht="12.75" customHeight="1">
      <c r="A35" s="18" t="s">
        <v>101</v>
      </c>
      <c r="B35" s="30"/>
      <c r="C35" s="175">
        <v>360</v>
      </c>
      <c r="D35" s="88"/>
      <c r="E35" s="175">
        <v>285</v>
      </c>
      <c r="F35" s="88"/>
      <c r="G35" s="175">
        <v>192</v>
      </c>
      <c r="H35" s="88"/>
      <c r="I35" s="175">
        <v>117</v>
      </c>
      <c r="J35" s="3"/>
      <c r="K35" s="175">
        <v>69</v>
      </c>
      <c r="L35" s="89"/>
      <c r="M35" s="116">
        <v>35.2</v>
      </c>
      <c r="N35" s="89"/>
      <c r="O35" s="116">
        <v>27.9</v>
      </c>
      <c r="P35" s="89"/>
      <c r="Q35" s="116">
        <v>18.8</v>
      </c>
      <c r="R35" s="89"/>
      <c r="S35" s="116">
        <v>11.4</v>
      </c>
      <c r="T35" s="3"/>
      <c r="U35" s="116">
        <v>6.7</v>
      </c>
      <c r="V35" s="68"/>
      <c r="W35" s="68"/>
    </row>
    <row r="36" spans="1:23" ht="12.75" customHeight="1">
      <c r="A36" s="18" t="s">
        <v>102</v>
      </c>
      <c r="B36" s="30"/>
      <c r="C36" s="175">
        <v>1623</v>
      </c>
      <c r="D36" s="88"/>
      <c r="E36" s="175">
        <v>1332</v>
      </c>
      <c r="F36" s="88"/>
      <c r="G36" s="175">
        <v>999</v>
      </c>
      <c r="H36" s="88"/>
      <c r="I36" s="175">
        <v>732</v>
      </c>
      <c r="J36" s="3"/>
      <c r="K36" s="175">
        <v>426</v>
      </c>
      <c r="L36" s="89"/>
      <c r="M36" s="116">
        <v>31.7</v>
      </c>
      <c r="N36" s="89"/>
      <c r="O36" s="116">
        <v>26.1</v>
      </c>
      <c r="P36" s="89"/>
      <c r="Q36" s="116">
        <v>19.5</v>
      </c>
      <c r="R36" s="89"/>
      <c r="S36" s="116">
        <v>14.3</v>
      </c>
      <c r="T36" s="3"/>
      <c r="U36" s="116">
        <v>8.3</v>
      </c>
      <c r="V36" s="68"/>
      <c r="W36" s="68"/>
    </row>
    <row r="37" spans="1:23" ht="12.75" customHeight="1">
      <c r="A37" s="18" t="s">
        <v>103</v>
      </c>
      <c r="B37" s="30"/>
      <c r="C37" s="175">
        <v>381</v>
      </c>
      <c r="D37" s="88"/>
      <c r="E37" s="175">
        <v>267</v>
      </c>
      <c r="F37" s="88"/>
      <c r="G37" s="175">
        <v>153</v>
      </c>
      <c r="H37" s="88"/>
      <c r="I37" s="175">
        <v>117</v>
      </c>
      <c r="J37" s="3"/>
      <c r="K37" s="175">
        <v>69</v>
      </c>
      <c r="L37" s="89"/>
      <c r="M37" s="116">
        <v>38.6</v>
      </c>
      <c r="N37" s="89"/>
      <c r="O37" s="116">
        <v>27.1</v>
      </c>
      <c r="P37" s="89"/>
      <c r="Q37" s="116">
        <v>15.5</v>
      </c>
      <c r="R37" s="89"/>
      <c r="S37" s="116">
        <v>11.9</v>
      </c>
      <c r="T37" s="3"/>
      <c r="U37" s="116">
        <v>7</v>
      </c>
      <c r="V37" s="68"/>
      <c r="W37" s="68"/>
    </row>
    <row r="38" spans="1:23" ht="12.75" customHeight="1">
      <c r="A38" s="18" t="s">
        <v>104</v>
      </c>
      <c r="B38" s="30"/>
      <c r="C38" s="175">
        <v>2424</v>
      </c>
      <c r="D38" s="88"/>
      <c r="E38" s="175">
        <v>2115</v>
      </c>
      <c r="F38" s="88"/>
      <c r="G38" s="175">
        <v>1539</v>
      </c>
      <c r="H38" s="88"/>
      <c r="I38" s="175">
        <v>1062</v>
      </c>
      <c r="J38" s="3"/>
      <c r="K38" s="175">
        <v>747</v>
      </c>
      <c r="L38" s="89"/>
      <c r="M38" s="116">
        <v>30.7</v>
      </c>
      <c r="N38" s="89"/>
      <c r="O38" s="116">
        <v>26.8</v>
      </c>
      <c r="P38" s="89"/>
      <c r="Q38" s="116">
        <v>19.5</v>
      </c>
      <c r="R38" s="89"/>
      <c r="S38" s="116">
        <v>13.5</v>
      </c>
      <c r="T38" s="3"/>
      <c r="U38" s="116">
        <v>9.5</v>
      </c>
      <c r="V38" s="68"/>
      <c r="W38" s="68"/>
    </row>
    <row r="39" spans="1:23" ht="12.75" customHeight="1">
      <c r="A39" s="18" t="s">
        <v>105</v>
      </c>
      <c r="B39" s="30"/>
      <c r="C39" s="175">
        <v>2340</v>
      </c>
      <c r="D39" s="88"/>
      <c r="E39" s="175">
        <v>2118</v>
      </c>
      <c r="F39" s="88"/>
      <c r="G39" s="175">
        <v>1605</v>
      </c>
      <c r="H39" s="88"/>
      <c r="I39" s="175">
        <v>1029</v>
      </c>
      <c r="J39" s="3"/>
      <c r="K39" s="175">
        <v>759</v>
      </c>
      <c r="L39" s="89"/>
      <c r="M39" s="116">
        <v>29.8</v>
      </c>
      <c r="N39" s="89"/>
      <c r="O39" s="116">
        <v>27</v>
      </c>
      <c r="P39" s="89"/>
      <c r="Q39" s="116">
        <v>20.4</v>
      </c>
      <c r="R39" s="89"/>
      <c r="S39" s="116">
        <v>13.1</v>
      </c>
      <c r="T39" s="3"/>
      <c r="U39" s="116">
        <v>9.7</v>
      </c>
      <c r="V39" s="68"/>
      <c r="W39" s="68"/>
    </row>
    <row r="40" spans="1:23" ht="12.75" customHeight="1">
      <c r="A40" s="18" t="s">
        <v>106</v>
      </c>
      <c r="B40" s="30"/>
      <c r="C40" s="175">
        <v>450</v>
      </c>
      <c r="D40" s="88"/>
      <c r="E40" s="175">
        <v>402</v>
      </c>
      <c r="F40" s="88"/>
      <c r="G40" s="175">
        <v>279</v>
      </c>
      <c r="H40" s="88"/>
      <c r="I40" s="175">
        <v>180</v>
      </c>
      <c r="J40" s="3"/>
      <c r="K40" s="175">
        <v>144</v>
      </c>
      <c r="L40" s="89"/>
      <c r="M40" s="116">
        <v>30.9</v>
      </c>
      <c r="N40" s="89"/>
      <c r="O40" s="116">
        <v>27.6</v>
      </c>
      <c r="P40" s="89"/>
      <c r="Q40" s="116">
        <v>19.2</v>
      </c>
      <c r="R40" s="89"/>
      <c r="S40" s="116">
        <v>12.4</v>
      </c>
      <c r="T40" s="3"/>
      <c r="U40" s="116">
        <v>9.9</v>
      </c>
      <c r="V40" s="68"/>
      <c r="W40" s="68"/>
    </row>
    <row r="41" spans="1:23" ht="12.75" customHeight="1">
      <c r="A41" s="18" t="s">
        <v>107</v>
      </c>
      <c r="B41" s="30"/>
      <c r="C41" s="175">
        <v>2754</v>
      </c>
      <c r="D41" s="88"/>
      <c r="E41" s="175">
        <v>2448</v>
      </c>
      <c r="F41" s="88"/>
      <c r="G41" s="175">
        <v>1851</v>
      </c>
      <c r="H41" s="88"/>
      <c r="I41" s="175">
        <v>1224</v>
      </c>
      <c r="J41" s="3"/>
      <c r="K41" s="175">
        <v>921</v>
      </c>
      <c r="L41" s="89"/>
      <c r="M41" s="116">
        <v>29.9</v>
      </c>
      <c r="N41" s="89"/>
      <c r="O41" s="116">
        <v>26.6</v>
      </c>
      <c r="P41" s="89"/>
      <c r="Q41" s="116">
        <v>20.1</v>
      </c>
      <c r="R41" s="89"/>
      <c r="S41" s="116">
        <v>13.3</v>
      </c>
      <c r="T41" s="3"/>
      <c r="U41" s="116">
        <v>10</v>
      </c>
      <c r="V41" s="68"/>
      <c r="W41" s="68"/>
    </row>
    <row r="42" spans="1:23" ht="12.75" customHeight="1">
      <c r="A42" s="18" t="s">
        <v>108</v>
      </c>
      <c r="B42" s="30"/>
      <c r="C42" s="175">
        <v>417</v>
      </c>
      <c r="D42" s="88"/>
      <c r="E42" s="175">
        <v>336</v>
      </c>
      <c r="F42" s="88"/>
      <c r="G42" s="175">
        <v>240</v>
      </c>
      <c r="H42" s="88"/>
      <c r="I42" s="175">
        <v>132</v>
      </c>
      <c r="J42" s="3"/>
      <c r="K42" s="175">
        <v>108</v>
      </c>
      <c r="L42" s="89"/>
      <c r="M42" s="116">
        <v>33.8</v>
      </c>
      <c r="N42" s="89"/>
      <c r="O42" s="116">
        <v>27.3</v>
      </c>
      <c r="P42" s="89"/>
      <c r="Q42" s="116">
        <v>19.5</v>
      </c>
      <c r="R42" s="89"/>
      <c r="S42" s="116">
        <v>10.7</v>
      </c>
      <c r="T42" s="3"/>
      <c r="U42" s="116">
        <v>8.8</v>
      </c>
      <c r="V42" s="68"/>
      <c r="W42" s="68"/>
    </row>
    <row r="43" spans="1:23" ht="12.75" customHeight="1">
      <c r="A43" s="18" t="s">
        <v>109</v>
      </c>
      <c r="B43" s="30"/>
      <c r="C43" s="175">
        <v>1083</v>
      </c>
      <c r="D43" s="88"/>
      <c r="E43" s="175">
        <v>882</v>
      </c>
      <c r="F43" s="88"/>
      <c r="G43" s="175">
        <v>621</v>
      </c>
      <c r="H43" s="88"/>
      <c r="I43" s="175">
        <v>429</v>
      </c>
      <c r="J43" s="3"/>
      <c r="K43" s="175">
        <v>300</v>
      </c>
      <c r="L43" s="89"/>
      <c r="M43" s="116">
        <v>32.7</v>
      </c>
      <c r="N43" s="89"/>
      <c r="O43" s="116">
        <v>26.6</v>
      </c>
      <c r="P43" s="89"/>
      <c r="Q43" s="116">
        <v>18.7</v>
      </c>
      <c r="R43" s="89"/>
      <c r="S43" s="116">
        <v>12.9</v>
      </c>
      <c r="T43" s="3"/>
      <c r="U43" s="116">
        <v>9</v>
      </c>
      <c r="V43" s="68"/>
      <c r="W43" s="68"/>
    </row>
    <row r="44" spans="1:23" ht="12.75" customHeight="1">
      <c r="A44" s="18" t="s">
        <v>110</v>
      </c>
      <c r="B44" s="30"/>
      <c r="C44" s="175">
        <v>474</v>
      </c>
      <c r="D44" s="88"/>
      <c r="E44" s="175">
        <v>387</v>
      </c>
      <c r="F44" s="88"/>
      <c r="G44" s="175">
        <v>279</v>
      </c>
      <c r="H44" s="88"/>
      <c r="I44" s="175">
        <v>147</v>
      </c>
      <c r="J44" s="3"/>
      <c r="K44" s="175">
        <v>102</v>
      </c>
      <c r="L44" s="89"/>
      <c r="M44" s="116">
        <v>34.1</v>
      </c>
      <c r="N44" s="89"/>
      <c r="O44" s="116">
        <v>27.9</v>
      </c>
      <c r="P44" s="89"/>
      <c r="Q44" s="116">
        <v>20.1</v>
      </c>
      <c r="R44" s="89"/>
      <c r="S44" s="116">
        <v>10.6</v>
      </c>
      <c r="T44" s="3"/>
      <c r="U44" s="116">
        <v>7.3</v>
      </c>
      <c r="V44" s="68"/>
      <c r="W44" s="68"/>
    </row>
    <row r="45" spans="1:23" ht="12.75" customHeight="1">
      <c r="A45" s="18" t="s">
        <v>111</v>
      </c>
      <c r="B45" s="30"/>
      <c r="C45" s="175">
        <v>2034</v>
      </c>
      <c r="D45" s="88"/>
      <c r="E45" s="175">
        <v>1827</v>
      </c>
      <c r="F45" s="88"/>
      <c r="G45" s="175">
        <v>1323</v>
      </c>
      <c r="H45" s="88"/>
      <c r="I45" s="175">
        <v>930</v>
      </c>
      <c r="J45" s="3"/>
      <c r="K45" s="175">
        <v>666</v>
      </c>
      <c r="L45" s="89"/>
      <c r="M45" s="116">
        <v>30</v>
      </c>
      <c r="N45" s="89"/>
      <c r="O45" s="116">
        <v>26.9</v>
      </c>
      <c r="P45" s="89"/>
      <c r="Q45" s="116">
        <v>19.5</v>
      </c>
      <c r="R45" s="89"/>
      <c r="S45" s="116">
        <v>13.7</v>
      </c>
      <c r="T45" s="3"/>
      <c r="U45" s="116">
        <v>9.8</v>
      </c>
      <c r="V45" s="68"/>
      <c r="W45" s="68"/>
    </row>
    <row r="46" spans="1:23" ht="12.75" customHeight="1">
      <c r="A46" s="18" t="s">
        <v>112</v>
      </c>
      <c r="B46" s="30"/>
      <c r="C46" s="175">
        <v>633</v>
      </c>
      <c r="D46" s="88"/>
      <c r="E46" s="175">
        <v>477</v>
      </c>
      <c r="F46" s="88"/>
      <c r="G46" s="175">
        <v>366</v>
      </c>
      <c r="H46" s="88"/>
      <c r="I46" s="175">
        <v>246</v>
      </c>
      <c r="J46" s="3"/>
      <c r="K46" s="175">
        <v>171</v>
      </c>
      <c r="L46" s="89"/>
      <c r="M46" s="116">
        <v>33.4</v>
      </c>
      <c r="N46" s="89"/>
      <c r="O46" s="116">
        <v>25.2</v>
      </c>
      <c r="P46" s="89"/>
      <c r="Q46" s="116">
        <v>19.3</v>
      </c>
      <c r="R46" s="89"/>
      <c r="S46" s="116">
        <v>13</v>
      </c>
      <c r="T46" s="3"/>
      <c r="U46" s="116">
        <v>9</v>
      </c>
      <c r="V46" s="68"/>
      <c r="W46" s="68"/>
    </row>
    <row r="47" spans="1:23" ht="12.75" customHeight="1">
      <c r="A47" s="18" t="s">
        <v>113</v>
      </c>
      <c r="B47" s="30"/>
      <c r="C47" s="175">
        <v>942</v>
      </c>
      <c r="D47" s="88"/>
      <c r="E47" s="175">
        <v>825</v>
      </c>
      <c r="F47" s="88"/>
      <c r="G47" s="175">
        <v>615</v>
      </c>
      <c r="H47" s="88"/>
      <c r="I47" s="175">
        <v>399</v>
      </c>
      <c r="J47" s="3"/>
      <c r="K47" s="175">
        <v>303</v>
      </c>
      <c r="L47" s="89"/>
      <c r="M47" s="116">
        <v>30.5</v>
      </c>
      <c r="N47" s="89"/>
      <c r="O47" s="116">
        <v>26.8</v>
      </c>
      <c r="P47" s="89"/>
      <c r="Q47" s="116">
        <v>19.9</v>
      </c>
      <c r="R47" s="89"/>
      <c r="S47" s="116">
        <v>12.9</v>
      </c>
      <c r="T47" s="3"/>
      <c r="U47" s="116">
        <v>9.8</v>
      </c>
      <c r="V47" s="68"/>
      <c r="W47" s="68"/>
    </row>
    <row r="48" spans="1:23" ht="12.75" customHeight="1">
      <c r="A48" s="18" t="s">
        <v>114</v>
      </c>
      <c r="B48" s="30"/>
      <c r="C48" s="175">
        <v>2292</v>
      </c>
      <c r="D48" s="88"/>
      <c r="E48" s="175">
        <v>1989</v>
      </c>
      <c r="F48" s="88"/>
      <c r="G48" s="175">
        <v>1473</v>
      </c>
      <c r="H48" s="88"/>
      <c r="I48" s="175">
        <v>1095</v>
      </c>
      <c r="J48" s="3"/>
      <c r="K48" s="175">
        <v>723</v>
      </c>
      <c r="L48" s="89"/>
      <c r="M48" s="116">
        <v>30.3</v>
      </c>
      <c r="N48" s="89"/>
      <c r="O48" s="116">
        <v>26.3</v>
      </c>
      <c r="P48" s="89"/>
      <c r="Q48" s="116">
        <v>19.5</v>
      </c>
      <c r="R48" s="89"/>
      <c r="S48" s="116">
        <v>14.5</v>
      </c>
      <c r="T48" s="3"/>
      <c r="U48" s="116">
        <v>9.5</v>
      </c>
      <c r="V48" s="68"/>
      <c r="W48" s="68"/>
    </row>
    <row r="49" spans="1:23" ht="12.75" customHeight="1">
      <c r="A49" s="18" t="s">
        <v>115</v>
      </c>
      <c r="B49" s="30"/>
      <c r="C49" s="175">
        <v>723</v>
      </c>
      <c r="D49" s="88"/>
      <c r="E49" s="175">
        <v>582</v>
      </c>
      <c r="F49" s="88"/>
      <c r="G49" s="175">
        <v>426</v>
      </c>
      <c r="H49" s="88"/>
      <c r="I49" s="175">
        <v>321</v>
      </c>
      <c r="J49" s="3"/>
      <c r="K49" s="175">
        <v>237</v>
      </c>
      <c r="L49" s="89"/>
      <c r="M49" s="116">
        <v>31.6</v>
      </c>
      <c r="N49" s="89"/>
      <c r="O49" s="116">
        <v>25.4</v>
      </c>
      <c r="P49" s="89"/>
      <c r="Q49" s="116">
        <v>18.6</v>
      </c>
      <c r="R49" s="89"/>
      <c r="S49" s="116">
        <v>14</v>
      </c>
      <c r="T49" s="3"/>
      <c r="U49" s="116">
        <v>10.4</v>
      </c>
      <c r="V49" s="68"/>
      <c r="W49" s="68"/>
    </row>
    <row r="50" spans="1:23" ht="12.75" customHeight="1">
      <c r="A50" s="18" t="s">
        <v>116</v>
      </c>
      <c r="B50" s="30"/>
      <c r="C50" s="175">
        <v>1644</v>
      </c>
      <c r="D50" s="88"/>
      <c r="E50" s="175">
        <v>1419</v>
      </c>
      <c r="F50" s="88"/>
      <c r="G50" s="175">
        <v>1032</v>
      </c>
      <c r="H50" s="88"/>
      <c r="I50" s="175">
        <v>624</v>
      </c>
      <c r="J50" s="187"/>
      <c r="K50" s="175">
        <v>486</v>
      </c>
      <c r="L50" s="89"/>
      <c r="M50" s="116">
        <v>31.6</v>
      </c>
      <c r="N50" s="89"/>
      <c r="O50" s="116">
        <v>27.3</v>
      </c>
      <c r="P50" s="89"/>
      <c r="Q50" s="116">
        <v>19.8</v>
      </c>
      <c r="R50" s="89"/>
      <c r="S50" s="116">
        <v>12</v>
      </c>
      <c r="T50" s="3"/>
      <c r="U50" s="116">
        <v>9.3</v>
      </c>
      <c r="V50" s="68"/>
      <c r="W50" s="68"/>
    </row>
    <row r="51" spans="1:23" ht="12.75" customHeight="1">
      <c r="A51" s="18" t="s">
        <v>117</v>
      </c>
      <c r="B51" s="30"/>
      <c r="C51" s="175">
        <v>2403</v>
      </c>
      <c r="D51" s="88"/>
      <c r="E51" s="175">
        <v>2250</v>
      </c>
      <c r="F51" s="88"/>
      <c r="G51" s="175">
        <v>1746</v>
      </c>
      <c r="H51" s="88"/>
      <c r="I51" s="175">
        <v>1095</v>
      </c>
      <c r="J51" s="3"/>
      <c r="K51" s="175">
        <v>735</v>
      </c>
      <c r="L51" s="89"/>
      <c r="M51" s="116">
        <v>29.2</v>
      </c>
      <c r="N51" s="89"/>
      <c r="O51" s="116">
        <v>27.3</v>
      </c>
      <c r="P51" s="89"/>
      <c r="Q51" s="116">
        <v>21.2</v>
      </c>
      <c r="R51" s="89"/>
      <c r="S51" s="116">
        <v>13.3</v>
      </c>
      <c r="T51" s="3"/>
      <c r="U51" s="116">
        <v>8.9</v>
      </c>
      <c r="V51" s="68"/>
      <c r="W51" s="68"/>
    </row>
    <row r="52" spans="1:23" ht="12.75" customHeight="1">
      <c r="A52" s="18" t="s">
        <v>118</v>
      </c>
      <c r="B52" s="30"/>
      <c r="C52" s="175">
        <v>1266</v>
      </c>
      <c r="D52" s="88"/>
      <c r="E52" s="175">
        <v>921</v>
      </c>
      <c r="F52" s="88"/>
      <c r="G52" s="175">
        <v>561</v>
      </c>
      <c r="H52" s="88"/>
      <c r="I52" s="175">
        <v>273</v>
      </c>
      <c r="J52" s="3"/>
      <c r="K52" s="175">
        <v>222</v>
      </c>
      <c r="L52" s="89"/>
      <c r="M52" s="116">
        <v>39</v>
      </c>
      <c r="N52" s="89"/>
      <c r="O52" s="116">
        <v>28.4</v>
      </c>
      <c r="P52" s="89"/>
      <c r="Q52" s="116">
        <v>17.3</v>
      </c>
      <c r="R52" s="89"/>
      <c r="S52" s="116">
        <v>8.4</v>
      </c>
      <c r="T52" s="3"/>
      <c r="U52" s="116">
        <v>6.8</v>
      </c>
      <c r="V52" s="68"/>
      <c r="W52" s="68"/>
    </row>
    <row r="53" spans="1:23" ht="12.75" customHeight="1">
      <c r="A53" s="18" t="s">
        <v>119</v>
      </c>
      <c r="B53" s="30"/>
      <c r="C53" s="175">
        <v>1332</v>
      </c>
      <c r="D53" s="88"/>
      <c r="E53" s="175">
        <v>1059</v>
      </c>
      <c r="F53" s="88"/>
      <c r="G53" s="175">
        <v>723</v>
      </c>
      <c r="H53" s="88"/>
      <c r="I53" s="175">
        <v>459</v>
      </c>
      <c r="J53" s="3"/>
      <c r="K53" s="175">
        <v>294</v>
      </c>
      <c r="L53" s="89"/>
      <c r="M53" s="116">
        <v>34.4</v>
      </c>
      <c r="N53" s="89"/>
      <c r="O53" s="116">
        <v>27.4</v>
      </c>
      <c r="P53" s="89"/>
      <c r="Q53" s="116">
        <v>18.7</v>
      </c>
      <c r="R53" s="89"/>
      <c r="S53" s="116">
        <v>11.9</v>
      </c>
      <c r="T53" s="3"/>
      <c r="U53" s="116">
        <v>7.6</v>
      </c>
      <c r="V53" s="68"/>
      <c r="W53" s="68"/>
    </row>
    <row r="54" spans="1:23" ht="12.75" customHeight="1">
      <c r="A54" s="18" t="s">
        <v>120</v>
      </c>
      <c r="B54" s="30"/>
      <c r="C54" s="175">
        <v>3153</v>
      </c>
      <c r="D54" s="88"/>
      <c r="E54" s="175">
        <v>2670</v>
      </c>
      <c r="F54" s="88"/>
      <c r="G54" s="175">
        <v>1986</v>
      </c>
      <c r="H54" s="88"/>
      <c r="I54" s="175">
        <v>1386</v>
      </c>
      <c r="J54" s="3"/>
      <c r="K54" s="175">
        <v>936</v>
      </c>
      <c r="L54" s="89"/>
      <c r="M54" s="116">
        <v>31.1</v>
      </c>
      <c r="N54" s="89"/>
      <c r="O54" s="116">
        <v>26.4</v>
      </c>
      <c r="P54" s="89"/>
      <c r="Q54" s="116">
        <v>19.6</v>
      </c>
      <c r="R54" s="89"/>
      <c r="S54" s="116">
        <v>13.7</v>
      </c>
      <c r="T54" s="3"/>
      <c r="U54" s="116">
        <v>9.2</v>
      </c>
      <c r="V54" s="68"/>
      <c r="W54" s="68"/>
    </row>
    <row r="55" spans="1:23" ht="12.75" customHeight="1">
      <c r="A55" s="18" t="s">
        <v>121</v>
      </c>
      <c r="B55" s="30"/>
      <c r="C55" s="175">
        <v>4326</v>
      </c>
      <c r="D55" s="88"/>
      <c r="E55" s="175">
        <v>3636</v>
      </c>
      <c r="F55" s="88"/>
      <c r="G55" s="175">
        <v>2628</v>
      </c>
      <c r="H55" s="88"/>
      <c r="I55" s="175">
        <v>1848</v>
      </c>
      <c r="J55" s="3"/>
      <c r="K55" s="175">
        <v>1374</v>
      </c>
      <c r="L55" s="89"/>
      <c r="M55" s="116">
        <v>31.3</v>
      </c>
      <c r="N55" s="89"/>
      <c r="O55" s="116">
        <v>26.3</v>
      </c>
      <c r="P55" s="89"/>
      <c r="Q55" s="116">
        <v>19</v>
      </c>
      <c r="R55" s="89"/>
      <c r="S55" s="116">
        <v>13.4</v>
      </c>
      <c r="T55" s="3"/>
      <c r="U55" s="116">
        <v>9.9</v>
      </c>
      <c r="V55" s="68"/>
      <c r="W55" s="68"/>
    </row>
    <row r="56" spans="1:23" ht="12.75" customHeight="1">
      <c r="A56" s="18" t="s">
        <v>122</v>
      </c>
      <c r="B56" s="30"/>
      <c r="C56" s="175">
        <v>996</v>
      </c>
      <c r="D56" s="88"/>
      <c r="E56" s="175">
        <v>852</v>
      </c>
      <c r="F56" s="88"/>
      <c r="G56" s="175">
        <v>645</v>
      </c>
      <c r="H56" s="88"/>
      <c r="I56" s="175">
        <v>426</v>
      </c>
      <c r="J56" s="3"/>
      <c r="K56" s="175">
        <v>270</v>
      </c>
      <c r="L56" s="89"/>
      <c r="M56" s="116">
        <v>31.2</v>
      </c>
      <c r="N56" s="89"/>
      <c r="O56" s="116">
        <v>26.7</v>
      </c>
      <c r="P56" s="89"/>
      <c r="Q56" s="116">
        <v>20.2</v>
      </c>
      <c r="R56" s="89"/>
      <c r="S56" s="116">
        <v>13.4</v>
      </c>
      <c r="T56" s="3"/>
      <c r="U56" s="116">
        <v>8.5</v>
      </c>
      <c r="V56" s="68"/>
      <c r="W56" s="68"/>
    </row>
    <row r="57" spans="1:23" ht="12.75" customHeight="1">
      <c r="A57" s="18" t="s">
        <v>123</v>
      </c>
      <c r="B57" s="30"/>
      <c r="C57" s="175">
        <v>327</v>
      </c>
      <c r="D57" s="88"/>
      <c r="E57" s="175">
        <v>228</v>
      </c>
      <c r="F57" s="88"/>
      <c r="G57" s="175">
        <v>192</v>
      </c>
      <c r="H57" s="88"/>
      <c r="I57" s="175">
        <v>111</v>
      </c>
      <c r="J57" s="3"/>
      <c r="K57" s="175">
        <v>78</v>
      </c>
      <c r="L57" s="89"/>
      <c r="M57" s="116">
        <v>34.9</v>
      </c>
      <c r="N57" s="89"/>
      <c r="O57" s="116">
        <v>24.4</v>
      </c>
      <c r="P57" s="89"/>
      <c r="Q57" s="116">
        <v>20.5</v>
      </c>
      <c r="R57" s="89"/>
      <c r="S57" s="116">
        <v>11.9</v>
      </c>
      <c r="T57" s="3"/>
      <c r="U57" s="116">
        <v>8.3</v>
      </c>
      <c r="V57" s="68"/>
      <c r="W57" s="68"/>
    </row>
    <row r="58" spans="1:23" ht="12.75" customHeight="1">
      <c r="A58" s="18" t="s">
        <v>124</v>
      </c>
      <c r="B58" s="30"/>
      <c r="C58" s="175">
        <v>396</v>
      </c>
      <c r="D58" s="88"/>
      <c r="E58" s="175">
        <v>354</v>
      </c>
      <c r="F58" s="88"/>
      <c r="G58" s="175">
        <v>243</v>
      </c>
      <c r="H58" s="88"/>
      <c r="I58" s="175">
        <v>135</v>
      </c>
      <c r="J58" s="3"/>
      <c r="K58" s="175">
        <v>96</v>
      </c>
      <c r="L58" s="89"/>
      <c r="M58" s="116">
        <v>32.4</v>
      </c>
      <c r="N58" s="89"/>
      <c r="O58" s="116">
        <v>28.9</v>
      </c>
      <c r="P58" s="89"/>
      <c r="Q58" s="116">
        <v>19.9</v>
      </c>
      <c r="R58" s="89"/>
      <c r="S58" s="116">
        <v>11</v>
      </c>
      <c r="T58" s="3"/>
      <c r="U58" s="116">
        <v>7.8</v>
      </c>
      <c r="V58" s="68"/>
      <c r="W58" s="68"/>
    </row>
    <row r="59" spans="1:23" ht="11.25" customHeight="1">
      <c r="A59" s="18" t="s">
        <v>125</v>
      </c>
      <c r="B59" s="30"/>
      <c r="C59" s="175">
        <v>1494</v>
      </c>
      <c r="D59" s="88"/>
      <c r="E59" s="175">
        <v>1320</v>
      </c>
      <c r="F59" s="88"/>
      <c r="G59" s="175">
        <v>942</v>
      </c>
      <c r="H59" s="88"/>
      <c r="I59" s="175">
        <v>579</v>
      </c>
      <c r="J59" s="3"/>
      <c r="K59" s="175">
        <v>351</v>
      </c>
      <c r="L59" s="89"/>
      <c r="M59" s="116">
        <v>31.9</v>
      </c>
      <c r="N59" s="89"/>
      <c r="O59" s="116">
        <v>28.2</v>
      </c>
      <c r="P59" s="89"/>
      <c r="Q59" s="116">
        <v>20.1</v>
      </c>
      <c r="R59" s="3"/>
      <c r="S59" s="116">
        <v>12.4</v>
      </c>
      <c r="T59" s="3"/>
      <c r="U59" s="116">
        <v>7.5</v>
      </c>
      <c r="V59" s="68"/>
      <c r="W59" s="68"/>
    </row>
    <row r="60" spans="1:23" ht="12.75">
      <c r="A60" s="18" t="s">
        <v>126</v>
      </c>
      <c r="B60" s="30"/>
      <c r="C60" s="175">
        <v>1614</v>
      </c>
      <c r="D60" s="88"/>
      <c r="E60" s="175">
        <v>1587</v>
      </c>
      <c r="F60" s="88"/>
      <c r="G60" s="175">
        <v>1194</v>
      </c>
      <c r="H60" s="88"/>
      <c r="I60" s="175">
        <v>786</v>
      </c>
      <c r="J60" s="3"/>
      <c r="K60" s="175">
        <v>579</v>
      </c>
      <c r="L60" s="89"/>
      <c r="M60" s="116">
        <v>28</v>
      </c>
      <c r="N60" s="89"/>
      <c r="O60" s="116">
        <v>27.6</v>
      </c>
      <c r="P60" s="89"/>
      <c r="Q60" s="116">
        <v>20.7</v>
      </c>
      <c r="R60" s="3"/>
      <c r="S60" s="116">
        <v>13.6</v>
      </c>
      <c r="T60" s="3"/>
      <c r="U60" s="116">
        <v>10.1</v>
      </c>
      <c r="V60" s="68"/>
      <c r="W60" s="68"/>
    </row>
    <row r="61" spans="1:23" ht="12.75">
      <c r="A61" s="18" t="s">
        <v>127</v>
      </c>
      <c r="B61" s="30"/>
      <c r="C61" s="175">
        <v>1779</v>
      </c>
      <c r="D61" s="88"/>
      <c r="E61" s="175">
        <v>1488</v>
      </c>
      <c r="F61" s="88"/>
      <c r="G61" s="175">
        <v>1077</v>
      </c>
      <c r="H61" s="88"/>
      <c r="I61" s="175">
        <v>699</v>
      </c>
      <c r="J61" s="3"/>
      <c r="K61" s="175">
        <v>423</v>
      </c>
      <c r="L61" s="89"/>
      <c r="M61" s="116">
        <v>32.5</v>
      </c>
      <c r="N61" s="89"/>
      <c r="O61" s="116">
        <v>27.2</v>
      </c>
      <c r="P61" s="89"/>
      <c r="Q61" s="116">
        <v>19.7</v>
      </c>
      <c r="R61" s="3"/>
      <c r="S61" s="116">
        <v>12.8</v>
      </c>
      <c r="T61" s="3"/>
      <c r="U61" s="116">
        <v>7.7</v>
      </c>
      <c r="V61" s="68"/>
      <c r="W61" s="68"/>
    </row>
    <row r="62" spans="1:23" ht="12.75">
      <c r="A62" s="18" t="s">
        <v>128</v>
      </c>
      <c r="B62" s="30"/>
      <c r="C62" s="175">
        <v>159</v>
      </c>
      <c r="D62" s="88"/>
      <c r="E62" s="175">
        <v>147</v>
      </c>
      <c r="F62" s="88"/>
      <c r="G62" s="175">
        <v>93</v>
      </c>
      <c r="H62" s="88"/>
      <c r="I62" s="175">
        <v>54</v>
      </c>
      <c r="J62" s="3"/>
      <c r="K62" s="175">
        <v>39</v>
      </c>
      <c r="L62" s="89"/>
      <c r="M62" s="116">
        <v>32.3</v>
      </c>
      <c r="N62" s="89"/>
      <c r="O62" s="116">
        <v>29.9</v>
      </c>
      <c r="P62" s="89"/>
      <c r="Q62" s="116">
        <v>18.9</v>
      </c>
      <c r="R62" s="3"/>
      <c r="S62" s="116">
        <v>11</v>
      </c>
      <c r="T62" s="3"/>
      <c r="U62" s="116">
        <v>7.9</v>
      </c>
      <c r="V62" s="68"/>
      <c r="W62" s="68"/>
    </row>
    <row r="63" spans="1:23" ht="12.75">
      <c r="A63" s="18" t="s">
        <v>129</v>
      </c>
      <c r="B63" s="30"/>
      <c r="C63" s="175">
        <v>447</v>
      </c>
      <c r="D63" s="88"/>
      <c r="E63" s="175">
        <v>378</v>
      </c>
      <c r="F63" s="88"/>
      <c r="G63" s="175">
        <v>270</v>
      </c>
      <c r="H63" s="88"/>
      <c r="I63" s="175">
        <v>180</v>
      </c>
      <c r="J63" s="3"/>
      <c r="K63" s="175">
        <v>105</v>
      </c>
      <c r="L63" s="89"/>
      <c r="M63" s="116">
        <v>32.4</v>
      </c>
      <c r="N63" s="89"/>
      <c r="O63" s="116">
        <v>27.4</v>
      </c>
      <c r="P63" s="89"/>
      <c r="Q63" s="116">
        <v>19.6</v>
      </c>
      <c r="R63" s="3"/>
      <c r="S63" s="116">
        <v>13</v>
      </c>
      <c r="T63" s="3"/>
      <c r="U63" s="116">
        <v>7.6</v>
      </c>
      <c r="V63" s="68"/>
      <c r="W63" s="68"/>
    </row>
    <row r="64" spans="1:23" ht="12.75">
      <c r="A64" s="18" t="s">
        <v>130</v>
      </c>
      <c r="B64" s="30"/>
      <c r="C64" s="175">
        <v>477</v>
      </c>
      <c r="D64" s="88"/>
      <c r="E64" s="175">
        <v>438</v>
      </c>
      <c r="F64" s="88"/>
      <c r="G64" s="175">
        <v>342</v>
      </c>
      <c r="H64" s="88"/>
      <c r="I64" s="175">
        <v>219</v>
      </c>
      <c r="J64" s="3"/>
      <c r="K64" s="175">
        <v>150</v>
      </c>
      <c r="L64" s="89"/>
      <c r="M64" s="116">
        <v>29.3</v>
      </c>
      <c r="N64" s="89"/>
      <c r="O64" s="116">
        <v>26.9</v>
      </c>
      <c r="P64" s="89"/>
      <c r="Q64" s="116">
        <v>21</v>
      </c>
      <c r="R64" s="3"/>
      <c r="S64" s="116">
        <v>13.5</v>
      </c>
      <c r="T64" s="3"/>
      <c r="U64" s="116">
        <v>9.2</v>
      </c>
      <c r="V64" s="68"/>
      <c r="W64" s="68"/>
    </row>
    <row r="65" spans="1:23" ht="12.75">
      <c r="A65" s="18" t="s">
        <v>131</v>
      </c>
      <c r="B65" s="30"/>
      <c r="C65" s="175">
        <v>285</v>
      </c>
      <c r="D65" s="88"/>
      <c r="E65" s="175">
        <v>273</v>
      </c>
      <c r="F65" s="88"/>
      <c r="G65" s="175">
        <v>189</v>
      </c>
      <c r="H65" s="88"/>
      <c r="I65" s="175">
        <v>132</v>
      </c>
      <c r="J65" s="3"/>
      <c r="K65" s="175">
        <v>84</v>
      </c>
      <c r="L65" s="89"/>
      <c r="M65" s="116">
        <v>29.6</v>
      </c>
      <c r="N65" s="89"/>
      <c r="O65" s="116">
        <v>28.3</v>
      </c>
      <c r="P65" s="89"/>
      <c r="Q65" s="116">
        <v>19.6</v>
      </c>
      <c r="R65" s="3"/>
      <c r="S65" s="116">
        <v>13.7</v>
      </c>
      <c r="T65" s="3"/>
      <c r="U65" s="116">
        <v>8.7</v>
      </c>
      <c r="V65" s="68"/>
      <c r="W65" s="68"/>
    </row>
    <row r="66" spans="1:23" ht="12.75">
      <c r="A66" s="18" t="s">
        <v>132</v>
      </c>
      <c r="B66" s="30"/>
      <c r="C66" s="175">
        <v>462</v>
      </c>
      <c r="D66" s="88"/>
      <c r="E66" s="175">
        <v>312</v>
      </c>
      <c r="F66" s="88"/>
      <c r="G66" s="175">
        <v>210</v>
      </c>
      <c r="H66" s="88"/>
      <c r="I66" s="175">
        <v>117</v>
      </c>
      <c r="J66" s="3"/>
      <c r="K66" s="175">
        <v>54</v>
      </c>
      <c r="L66" s="89"/>
      <c r="M66" s="116">
        <v>40</v>
      </c>
      <c r="N66" s="89"/>
      <c r="O66" s="116">
        <v>27</v>
      </c>
      <c r="P66" s="89"/>
      <c r="Q66" s="116">
        <v>18.2</v>
      </c>
      <c r="R66" s="3"/>
      <c r="S66" s="116">
        <v>10.1</v>
      </c>
      <c r="T66" s="3"/>
      <c r="U66" s="116">
        <v>4.7</v>
      </c>
      <c r="V66" s="68"/>
      <c r="W66" s="68"/>
    </row>
    <row r="67" spans="1:23" ht="12.75">
      <c r="A67" s="18" t="s">
        <v>133</v>
      </c>
      <c r="B67" s="30"/>
      <c r="C67" s="175">
        <v>1320</v>
      </c>
      <c r="D67" s="88"/>
      <c r="E67" s="175">
        <v>1074</v>
      </c>
      <c r="F67" s="88"/>
      <c r="G67" s="175">
        <v>711</v>
      </c>
      <c r="H67" s="88"/>
      <c r="I67" s="175">
        <v>420</v>
      </c>
      <c r="J67" s="3"/>
      <c r="K67" s="175">
        <v>276</v>
      </c>
      <c r="L67" s="89"/>
      <c r="M67" s="116">
        <v>34.7</v>
      </c>
      <c r="N67" s="89"/>
      <c r="O67" s="116">
        <v>28.3</v>
      </c>
      <c r="P67" s="89"/>
      <c r="Q67" s="116">
        <v>18.7</v>
      </c>
      <c r="R67" s="3"/>
      <c r="S67" s="116">
        <v>11</v>
      </c>
      <c r="T67" s="3"/>
      <c r="U67" s="116">
        <v>7.3</v>
      </c>
      <c r="V67" s="68"/>
      <c r="W67" s="68"/>
    </row>
    <row r="68" spans="1:23" ht="12.75">
      <c r="A68" s="18" t="s">
        <v>134</v>
      </c>
      <c r="B68" s="30"/>
      <c r="C68" s="175">
        <v>12825</v>
      </c>
      <c r="D68" s="102"/>
      <c r="E68" s="175">
        <v>11685</v>
      </c>
      <c r="F68" s="102"/>
      <c r="G68" s="175">
        <v>8523</v>
      </c>
      <c r="H68" s="102"/>
      <c r="I68" s="175">
        <v>5778</v>
      </c>
      <c r="J68" s="18"/>
      <c r="K68" s="175">
        <v>4122</v>
      </c>
      <c r="L68" s="89"/>
      <c r="M68" s="116">
        <v>29.9</v>
      </c>
      <c r="N68" s="89"/>
      <c r="O68" s="116">
        <v>27.2</v>
      </c>
      <c r="P68" s="89"/>
      <c r="Q68" s="116">
        <v>19.9</v>
      </c>
      <c r="R68" s="3"/>
      <c r="S68" s="116">
        <v>13.5</v>
      </c>
      <c r="T68" s="3"/>
      <c r="U68" s="116">
        <v>9.6</v>
      </c>
      <c r="V68" s="68"/>
      <c r="W68" s="116"/>
    </row>
    <row r="69" spans="1:23" ht="12.75">
      <c r="A69" s="18" t="s">
        <v>135</v>
      </c>
      <c r="B69" s="30"/>
      <c r="C69" s="175">
        <v>705</v>
      </c>
      <c r="D69" s="88"/>
      <c r="E69" s="175">
        <v>555</v>
      </c>
      <c r="F69" s="88"/>
      <c r="G69" s="175">
        <v>348</v>
      </c>
      <c r="H69" s="88"/>
      <c r="I69" s="175">
        <v>228</v>
      </c>
      <c r="J69" s="3"/>
      <c r="K69" s="175">
        <v>129</v>
      </c>
      <c r="L69" s="89"/>
      <c r="M69" s="116">
        <v>35.9</v>
      </c>
      <c r="N69" s="89"/>
      <c r="O69" s="116">
        <v>28.2</v>
      </c>
      <c r="P69" s="89"/>
      <c r="Q69" s="116">
        <v>17.7</v>
      </c>
      <c r="R69" s="3"/>
      <c r="S69" s="116">
        <v>11.6</v>
      </c>
      <c r="T69" s="3"/>
      <c r="U69" s="116">
        <v>6.6</v>
      </c>
      <c r="V69" s="68"/>
      <c r="W69" s="99"/>
    </row>
    <row r="70" spans="1:23" ht="12.75">
      <c r="A70" s="18" t="s">
        <v>136</v>
      </c>
      <c r="B70" s="30"/>
      <c r="C70" s="175">
        <v>1218</v>
      </c>
      <c r="D70" s="88"/>
      <c r="E70" s="175">
        <v>1062</v>
      </c>
      <c r="F70" s="88"/>
      <c r="G70" s="175">
        <v>810</v>
      </c>
      <c r="H70" s="88"/>
      <c r="I70" s="175">
        <v>513</v>
      </c>
      <c r="J70" s="3"/>
      <c r="K70" s="175">
        <v>345</v>
      </c>
      <c r="L70" s="89"/>
      <c r="M70" s="116">
        <v>30.9</v>
      </c>
      <c r="N70" s="89"/>
      <c r="O70" s="116">
        <v>26.9</v>
      </c>
      <c r="P70" s="89"/>
      <c r="Q70" s="116">
        <v>20.5</v>
      </c>
      <c r="R70" s="3"/>
      <c r="S70" s="116">
        <v>13</v>
      </c>
      <c r="T70" s="3"/>
      <c r="U70" s="116">
        <v>8.7</v>
      </c>
      <c r="V70" s="68"/>
      <c r="W70" s="68"/>
    </row>
    <row r="71" spans="1:23" ht="12.75">
      <c r="A71" s="18" t="s">
        <v>137</v>
      </c>
      <c r="B71" s="30"/>
      <c r="C71" s="175">
        <v>2157</v>
      </c>
      <c r="D71" s="88"/>
      <c r="E71" s="175">
        <v>1908</v>
      </c>
      <c r="F71" s="88"/>
      <c r="G71" s="175">
        <v>1341</v>
      </c>
      <c r="H71" s="88"/>
      <c r="I71" s="175">
        <v>933</v>
      </c>
      <c r="J71" s="3"/>
      <c r="K71" s="175">
        <v>621</v>
      </c>
      <c r="L71" s="89"/>
      <c r="M71" s="116">
        <v>31</v>
      </c>
      <c r="N71" s="89"/>
      <c r="O71" s="116">
        <v>27.4</v>
      </c>
      <c r="P71" s="89"/>
      <c r="Q71" s="116">
        <v>19.3</v>
      </c>
      <c r="R71" s="3"/>
      <c r="S71" s="116">
        <v>13.4</v>
      </c>
      <c r="T71" s="3"/>
      <c r="U71" s="116">
        <v>8.9</v>
      </c>
      <c r="V71" s="68"/>
      <c r="W71" s="68"/>
    </row>
    <row r="72" spans="1:23" ht="12.75">
      <c r="A72" s="18" t="s">
        <v>138</v>
      </c>
      <c r="B72" s="30"/>
      <c r="C72" s="175">
        <v>159</v>
      </c>
      <c r="D72" s="88"/>
      <c r="E72" s="175">
        <v>87</v>
      </c>
      <c r="F72" s="88"/>
      <c r="G72" s="175">
        <v>66</v>
      </c>
      <c r="H72" s="88"/>
      <c r="I72" s="175">
        <v>30</v>
      </c>
      <c r="J72" s="3"/>
      <c r="K72" s="175">
        <v>18</v>
      </c>
      <c r="L72" s="89"/>
      <c r="M72" s="116">
        <v>44.2</v>
      </c>
      <c r="N72" s="89"/>
      <c r="O72" s="116">
        <v>24.2</v>
      </c>
      <c r="P72" s="89"/>
      <c r="Q72" s="116">
        <v>18.3</v>
      </c>
      <c r="R72" s="3"/>
      <c r="S72" s="116">
        <v>8.3</v>
      </c>
      <c r="T72" s="3"/>
      <c r="U72" s="116">
        <v>5</v>
      </c>
      <c r="V72" s="68"/>
      <c r="W72" s="68"/>
    </row>
    <row r="73" spans="1:23" ht="12.75">
      <c r="A73" s="18" t="s">
        <v>139</v>
      </c>
      <c r="B73" s="30"/>
      <c r="C73" s="175">
        <v>384</v>
      </c>
      <c r="D73" s="88"/>
      <c r="E73" s="175">
        <v>321</v>
      </c>
      <c r="F73" s="88"/>
      <c r="G73" s="175">
        <v>222</v>
      </c>
      <c r="H73" s="88"/>
      <c r="I73" s="175">
        <v>165</v>
      </c>
      <c r="J73" s="3"/>
      <c r="K73" s="175">
        <v>129</v>
      </c>
      <c r="L73" s="89"/>
      <c r="M73" s="116">
        <v>31.4</v>
      </c>
      <c r="N73" s="89"/>
      <c r="O73" s="116">
        <v>26.3</v>
      </c>
      <c r="P73" s="89"/>
      <c r="Q73" s="116">
        <v>18.2</v>
      </c>
      <c r="R73" s="3"/>
      <c r="S73" s="116">
        <v>13.5</v>
      </c>
      <c r="T73" s="3"/>
      <c r="U73" s="116">
        <v>10.6</v>
      </c>
      <c r="V73" s="68"/>
      <c r="W73" s="68"/>
    </row>
    <row r="74" spans="1:23" ht="12.75">
      <c r="A74" s="18" t="s">
        <v>140</v>
      </c>
      <c r="B74" s="30"/>
      <c r="C74" s="175">
        <v>12</v>
      </c>
      <c r="D74" s="88"/>
      <c r="E74" s="175">
        <v>15</v>
      </c>
      <c r="F74" s="88"/>
      <c r="G74" s="175">
        <v>3</v>
      </c>
      <c r="H74" s="88"/>
      <c r="I74" s="175">
        <v>6</v>
      </c>
      <c r="J74" s="3"/>
      <c r="K74" s="175">
        <v>0</v>
      </c>
      <c r="L74" s="89"/>
      <c r="M74" s="116">
        <v>33.3</v>
      </c>
      <c r="N74" s="89"/>
      <c r="O74" s="116">
        <v>41.7</v>
      </c>
      <c r="P74" s="89"/>
      <c r="Q74" s="116">
        <v>8.3</v>
      </c>
      <c r="R74" s="3"/>
      <c r="S74" s="116">
        <v>16.7</v>
      </c>
      <c r="T74" s="3"/>
      <c r="U74" s="116">
        <v>0</v>
      </c>
      <c r="V74" s="68"/>
      <c r="W74" s="68"/>
    </row>
    <row r="75" spans="1:23" ht="12.75">
      <c r="A75" s="18" t="s">
        <v>141</v>
      </c>
      <c r="B75" s="30"/>
      <c r="C75" s="175">
        <v>1098</v>
      </c>
      <c r="D75" s="88"/>
      <c r="E75" s="175">
        <v>987</v>
      </c>
      <c r="F75" s="88"/>
      <c r="G75" s="175">
        <v>738</v>
      </c>
      <c r="H75" s="88"/>
      <c r="I75" s="175">
        <v>492</v>
      </c>
      <c r="J75" s="3"/>
      <c r="K75" s="175">
        <v>348</v>
      </c>
      <c r="L75" s="89"/>
      <c r="M75" s="116">
        <v>30</v>
      </c>
      <c r="N75" s="89"/>
      <c r="O75" s="116">
        <v>26.9</v>
      </c>
      <c r="P75" s="89"/>
      <c r="Q75" s="116">
        <v>20.1</v>
      </c>
      <c r="R75" s="3"/>
      <c r="S75" s="116">
        <v>13.4</v>
      </c>
      <c r="T75" s="3"/>
      <c r="U75" s="116">
        <v>9.5</v>
      </c>
      <c r="V75" s="68"/>
      <c r="W75" s="68"/>
    </row>
    <row r="76" spans="1:21" ht="12.75">
      <c r="A76" s="18" t="s">
        <v>142</v>
      </c>
      <c r="B76" s="30"/>
      <c r="C76" s="175">
        <v>795</v>
      </c>
      <c r="D76" s="88"/>
      <c r="E76" s="175">
        <v>615</v>
      </c>
      <c r="F76" s="88"/>
      <c r="G76" s="175">
        <v>378</v>
      </c>
      <c r="H76" s="88"/>
      <c r="I76" s="175">
        <v>273</v>
      </c>
      <c r="J76" s="3"/>
      <c r="K76" s="175">
        <v>177</v>
      </c>
      <c r="L76" s="89"/>
      <c r="M76" s="116">
        <v>35.5</v>
      </c>
      <c r="N76" s="89"/>
      <c r="O76" s="116">
        <v>27.5</v>
      </c>
      <c r="P76" s="89"/>
      <c r="Q76" s="116">
        <v>16.9</v>
      </c>
      <c r="R76" s="3"/>
      <c r="S76" s="116">
        <v>12.2</v>
      </c>
      <c r="T76" s="3"/>
      <c r="U76" s="116">
        <v>7.9</v>
      </c>
    </row>
    <row r="77" spans="1:21" ht="12.75">
      <c r="A77" s="18" t="s">
        <v>143</v>
      </c>
      <c r="B77" s="30"/>
      <c r="C77" s="175">
        <v>537</v>
      </c>
      <c r="D77" s="88"/>
      <c r="E77" s="175">
        <v>378</v>
      </c>
      <c r="F77" s="88"/>
      <c r="G77" s="175">
        <v>240</v>
      </c>
      <c r="H77" s="88"/>
      <c r="I77" s="175">
        <v>144</v>
      </c>
      <c r="J77" s="3"/>
      <c r="K77" s="175">
        <v>81</v>
      </c>
      <c r="L77" s="89"/>
      <c r="M77" s="116">
        <v>38.9</v>
      </c>
      <c r="N77" s="89"/>
      <c r="O77" s="116">
        <v>27.4</v>
      </c>
      <c r="P77" s="89"/>
      <c r="Q77" s="116">
        <v>17.4</v>
      </c>
      <c r="R77" s="3"/>
      <c r="S77" s="116">
        <v>10.4</v>
      </c>
      <c r="T77" s="3"/>
      <c r="U77" s="116">
        <v>5.9</v>
      </c>
    </row>
    <row r="78" spans="1:21" ht="12.75">
      <c r="A78" s="18" t="s">
        <v>144</v>
      </c>
      <c r="B78" s="30"/>
      <c r="C78" s="175">
        <v>4488</v>
      </c>
      <c r="D78" s="88"/>
      <c r="E78" s="175">
        <v>4029</v>
      </c>
      <c r="F78" s="88"/>
      <c r="G78" s="175">
        <v>3009</v>
      </c>
      <c r="H78" s="88"/>
      <c r="I78" s="175">
        <v>2175</v>
      </c>
      <c r="J78" s="3"/>
      <c r="K78" s="175">
        <v>1719</v>
      </c>
      <c r="L78" s="89"/>
      <c r="M78" s="116">
        <v>29.1</v>
      </c>
      <c r="N78" s="89"/>
      <c r="O78" s="116">
        <v>26.1</v>
      </c>
      <c r="P78" s="89"/>
      <c r="Q78" s="116">
        <v>19.5</v>
      </c>
      <c r="R78" s="3"/>
      <c r="S78" s="116">
        <v>14.1</v>
      </c>
      <c r="T78" s="3"/>
      <c r="U78" s="116">
        <v>11.1</v>
      </c>
    </row>
    <row r="79" spans="1:21" ht="12.75">
      <c r="A79" s="18" t="s">
        <v>145</v>
      </c>
      <c r="B79" s="30"/>
      <c r="C79" s="175">
        <v>726</v>
      </c>
      <c r="D79" s="88"/>
      <c r="E79" s="175">
        <v>585</v>
      </c>
      <c r="F79" s="88"/>
      <c r="G79" s="175">
        <v>381</v>
      </c>
      <c r="H79" s="88"/>
      <c r="I79" s="175">
        <v>246</v>
      </c>
      <c r="J79" s="3"/>
      <c r="K79" s="175">
        <v>165</v>
      </c>
      <c r="L79" s="89"/>
      <c r="M79" s="116">
        <v>34.5</v>
      </c>
      <c r="N79" s="89"/>
      <c r="O79" s="116">
        <v>27.8</v>
      </c>
      <c r="P79" s="89"/>
      <c r="Q79" s="116">
        <v>18.1</v>
      </c>
      <c r="R79" s="3"/>
      <c r="S79" s="116">
        <v>11.7</v>
      </c>
      <c r="T79" s="3"/>
      <c r="U79" s="116">
        <v>7.8</v>
      </c>
    </row>
    <row r="80" spans="1:21" ht="12.75">
      <c r="A80" s="18" t="s">
        <v>146</v>
      </c>
      <c r="B80" s="30"/>
      <c r="C80" s="175">
        <v>1080</v>
      </c>
      <c r="D80" s="88"/>
      <c r="E80" s="175">
        <v>822</v>
      </c>
      <c r="F80" s="88"/>
      <c r="G80" s="175">
        <v>540</v>
      </c>
      <c r="H80" s="88"/>
      <c r="I80" s="175">
        <v>342</v>
      </c>
      <c r="J80" s="3"/>
      <c r="K80" s="175">
        <v>201</v>
      </c>
      <c r="L80" s="89"/>
      <c r="M80" s="116">
        <v>36.2</v>
      </c>
      <c r="N80" s="89"/>
      <c r="O80" s="116">
        <v>27.5</v>
      </c>
      <c r="P80" s="89"/>
      <c r="Q80" s="116">
        <v>18.1</v>
      </c>
      <c r="R80" s="3"/>
      <c r="S80" s="116">
        <v>11.5</v>
      </c>
      <c r="T80" s="3"/>
      <c r="U80" s="116">
        <v>6.7</v>
      </c>
    </row>
    <row r="81" spans="1:21" ht="12.75">
      <c r="A81" s="18" t="s">
        <v>147</v>
      </c>
      <c r="B81" s="30"/>
      <c r="C81" s="175">
        <v>549</v>
      </c>
      <c r="D81" s="88"/>
      <c r="E81" s="175">
        <v>498</v>
      </c>
      <c r="F81" s="88"/>
      <c r="G81" s="175">
        <v>354</v>
      </c>
      <c r="H81" s="88"/>
      <c r="I81" s="175">
        <v>237</v>
      </c>
      <c r="J81" s="3"/>
      <c r="K81" s="175">
        <v>186</v>
      </c>
      <c r="L81" s="89"/>
      <c r="M81" s="116">
        <v>30.1</v>
      </c>
      <c r="N81" s="89"/>
      <c r="O81" s="116">
        <v>27.3</v>
      </c>
      <c r="P81" s="89"/>
      <c r="Q81" s="116">
        <v>19.4</v>
      </c>
      <c r="R81" s="3"/>
      <c r="S81" s="116">
        <v>13</v>
      </c>
      <c r="T81" s="3"/>
      <c r="U81" s="116">
        <v>10.2</v>
      </c>
    </row>
    <row r="82" spans="1:22" ht="12.75">
      <c r="A82" s="48" t="s">
        <v>148</v>
      </c>
      <c r="B82" s="12"/>
      <c r="C82" s="188">
        <v>2091</v>
      </c>
      <c r="D82" s="189"/>
      <c r="E82" s="188">
        <v>1770</v>
      </c>
      <c r="F82" s="189"/>
      <c r="G82" s="188">
        <v>1305</v>
      </c>
      <c r="H82" s="189"/>
      <c r="I82" s="188">
        <v>903</v>
      </c>
      <c r="J82" s="48"/>
      <c r="K82" s="188">
        <v>609</v>
      </c>
      <c r="L82" s="109"/>
      <c r="M82" s="148">
        <v>31.3</v>
      </c>
      <c r="N82" s="109"/>
      <c r="O82" s="148">
        <v>26.5</v>
      </c>
      <c r="P82" s="109"/>
      <c r="Q82" s="148">
        <v>19.5</v>
      </c>
      <c r="R82" s="48"/>
      <c r="S82" s="148">
        <v>13.5</v>
      </c>
      <c r="T82" s="48"/>
      <c r="U82" s="148">
        <v>9.1</v>
      </c>
      <c r="V82" s="129"/>
    </row>
    <row r="83" ht="12.75">
      <c r="M83" s="116"/>
    </row>
    <row r="84" ht="12.75">
      <c r="A84" s="30" t="s">
        <v>150</v>
      </c>
    </row>
    <row r="85" ht="12.75">
      <c r="A85" s="30" t="s">
        <v>74</v>
      </c>
    </row>
    <row r="86" ht="12.75">
      <c r="A86" s="30" t="s">
        <v>152</v>
      </c>
    </row>
    <row r="87" ht="12.75">
      <c r="A87" s="30" t="s">
        <v>153</v>
      </c>
    </row>
    <row r="88" ht="12.75">
      <c r="A88" s="30"/>
    </row>
    <row r="89" ht="12.75">
      <c r="A89" s="53" t="s">
        <v>71</v>
      </c>
    </row>
    <row r="90" spans="1:2" ht="12.75">
      <c r="A90" s="53" t="s">
        <v>328</v>
      </c>
      <c r="B90" s="3"/>
    </row>
    <row r="91" spans="1:2" ht="12.75">
      <c r="A91" s="30" t="s">
        <v>327</v>
      </c>
      <c r="B91" s="3"/>
    </row>
    <row r="92" ht="12.75">
      <c r="A92" s="267" t="s">
        <v>299</v>
      </c>
    </row>
    <row r="93" ht="12.75">
      <c r="A93" s="68"/>
    </row>
  </sheetData>
  <sheetProtection/>
  <mergeCells count="13">
    <mergeCell ref="S8:T8"/>
    <mergeCell ref="U8:V8"/>
    <mergeCell ref="A7:B8"/>
    <mergeCell ref="C7:L7"/>
    <mergeCell ref="M7:V7"/>
    <mergeCell ref="C8:D8"/>
    <mergeCell ref="E8:F8"/>
    <mergeCell ref="G8:H8"/>
    <mergeCell ref="I8:J8"/>
    <mergeCell ref="K8:L8"/>
    <mergeCell ref="M8:N8"/>
    <mergeCell ref="O8:P8"/>
    <mergeCell ref="Q8:R8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Z14" sqref="Z14"/>
    </sheetView>
  </sheetViews>
  <sheetFormatPr defaultColWidth="9.140625" defaultRowHeight="12.75"/>
  <cols>
    <col min="1" max="1" width="3.8515625" style="0" customWidth="1"/>
    <col min="2" max="2" width="20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.421875" style="0" customWidth="1"/>
    <col min="7" max="7" width="6.421875" style="0" customWidth="1"/>
    <col min="8" max="8" width="1.28515625" style="0" customWidth="1"/>
    <col min="9" max="9" width="6.421875" style="0" customWidth="1"/>
    <col min="10" max="10" width="1.28515625" style="0" customWidth="1"/>
    <col min="11" max="11" width="6.421875" style="0" customWidth="1"/>
    <col min="12" max="12" width="1.421875" style="0" customWidth="1"/>
    <col min="13" max="13" width="6.140625" style="0" customWidth="1"/>
    <col min="14" max="14" width="1.28515625" style="0" customWidth="1"/>
    <col min="15" max="15" width="6.140625" style="0" customWidth="1"/>
    <col min="16" max="16" width="1.1484375" style="0" customWidth="1"/>
    <col min="17" max="17" width="6.00390625" style="0" customWidth="1"/>
    <col min="18" max="18" width="1.28515625" style="0" customWidth="1"/>
    <col min="19" max="19" width="6.00390625" style="0" customWidth="1"/>
    <col min="20" max="20" width="1.1484375" style="0" customWidth="1"/>
    <col min="21" max="21" width="6.140625" style="0" customWidth="1"/>
    <col min="22" max="22" width="1.28515625" style="0" customWidth="1"/>
  </cols>
  <sheetData>
    <row r="1" spans="1:25" ht="12.75">
      <c r="A1" s="63" t="s">
        <v>159</v>
      </c>
      <c r="B1" s="63"/>
      <c r="C1" s="63"/>
      <c r="D1" s="64"/>
      <c r="E1" s="64"/>
      <c r="F1" s="64"/>
      <c r="G1" s="64"/>
      <c r="H1" s="65"/>
      <c r="I1" s="65"/>
      <c r="J1" s="65"/>
      <c r="K1" s="65"/>
      <c r="L1" s="66"/>
      <c r="M1" s="66"/>
      <c r="N1" s="65"/>
      <c r="O1" s="65"/>
      <c r="P1" s="64"/>
      <c r="Q1" s="64"/>
      <c r="R1" s="64"/>
      <c r="S1" s="121"/>
      <c r="T1" s="68"/>
      <c r="U1" s="68"/>
      <c r="V1" s="68"/>
      <c r="W1" s="68"/>
      <c r="X1" s="68"/>
      <c r="Y1" s="68"/>
    </row>
    <row r="2" spans="1:25" ht="12.75">
      <c r="A2" s="119"/>
      <c r="B2" s="119"/>
      <c r="C2" s="63"/>
      <c r="D2" s="64"/>
      <c r="E2" s="64"/>
      <c r="F2" s="64"/>
      <c r="G2" s="64"/>
      <c r="H2" s="65"/>
      <c r="I2" s="65"/>
      <c r="J2" s="65"/>
      <c r="K2" s="65"/>
      <c r="L2" s="66"/>
      <c r="M2" s="66"/>
      <c r="N2" s="65"/>
      <c r="O2" s="65"/>
      <c r="P2" s="64"/>
      <c r="Q2" s="64"/>
      <c r="R2" s="64"/>
      <c r="S2" s="121"/>
      <c r="T2" s="68"/>
      <c r="U2" s="68"/>
      <c r="V2" s="68"/>
      <c r="W2" s="68"/>
      <c r="X2" s="68"/>
      <c r="Y2" s="68"/>
    </row>
    <row r="3" spans="1:25" ht="16.5" customHeight="1">
      <c r="A3" s="69" t="s">
        <v>66</v>
      </c>
      <c r="B3" s="69"/>
      <c r="C3" s="69"/>
      <c r="D3" s="70"/>
      <c r="E3" s="70"/>
      <c r="F3" s="70"/>
      <c r="G3" s="70"/>
      <c r="H3" s="71"/>
      <c r="I3" s="71"/>
      <c r="J3" s="71"/>
      <c r="K3" s="71"/>
      <c r="L3" s="70"/>
      <c r="M3" s="70"/>
      <c r="N3" s="71"/>
      <c r="O3" s="71"/>
      <c r="P3" s="70"/>
      <c r="Q3" s="70"/>
      <c r="R3" s="70"/>
      <c r="S3" s="183"/>
      <c r="T3" s="10"/>
      <c r="U3" s="10"/>
      <c r="V3" s="10"/>
      <c r="W3" s="73"/>
      <c r="X3" s="73"/>
      <c r="Y3" s="73"/>
    </row>
    <row r="4" spans="1:25" ht="15">
      <c r="A4" s="74" t="s">
        <v>335</v>
      </c>
      <c r="B4" s="74"/>
      <c r="C4" s="74"/>
      <c r="D4" s="75"/>
      <c r="E4" s="75"/>
      <c r="F4" s="69"/>
      <c r="G4" s="69"/>
      <c r="H4" s="75"/>
      <c r="I4" s="75"/>
      <c r="J4" s="75"/>
      <c r="K4" s="75"/>
      <c r="L4" s="69"/>
      <c r="M4" s="69"/>
      <c r="N4" s="75"/>
      <c r="O4" s="75"/>
      <c r="P4" s="69"/>
      <c r="Q4" s="69"/>
      <c r="R4" s="69"/>
      <c r="S4" s="185"/>
      <c r="T4" s="10"/>
      <c r="U4" s="10"/>
      <c r="V4" s="10"/>
      <c r="W4" s="73"/>
      <c r="X4" s="73"/>
      <c r="Y4" s="73"/>
    </row>
    <row r="5" spans="1:25" s="77" customFormat="1" ht="15" customHeight="1">
      <c r="A5" s="172" t="s">
        <v>161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68"/>
      <c r="X5" s="68"/>
      <c r="Y5" s="68"/>
    </row>
    <row r="6" spans="1:25" ht="7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80"/>
      <c r="U6" s="68"/>
      <c r="V6" s="68"/>
      <c r="W6" s="68"/>
      <c r="X6" s="68"/>
      <c r="Y6" s="68"/>
    </row>
    <row r="7" spans="1:25" ht="19.5" customHeight="1">
      <c r="A7" s="319" t="s">
        <v>307</v>
      </c>
      <c r="B7" s="365"/>
      <c r="C7" s="355" t="s">
        <v>154</v>
      </c>
      <c r="D7" s="356"/>
      <c r="E7" s="356"/>
      <c r="F7" s="356"/>
      <c r="G7" s="356"/>
      <c r="H7" s="356"/>
      <c r="I7" s="356"/>
      <c r="J7" s="356"/>
      <c r="K7" s="356"/>
      <c r="L7" s="357"/>
      <c r="M7" s="351" t="s">
        <v>155</v>
      </c>
      <c r="N7" s="358"/>
      <c r="O7" s="358"/>
      <c r="P7" s="358"/>
      <c r="Q7" s="358"/>
      <c r="R7" s="358"/>
      <c r="S7" s="358"/>
      <c r="T7" s="358"/>
      <c r="U7" s="358"/>
      <c r="V7" s="358"/>
      <c r="W7" s="68"/>
      <c r="X7" s="68"/>
      <c r="Y7" s="68"/>
    </row>
    <row r="8" spans="1:25" ht="18.75" customHeight="1">
      <c r="A8" s="366"/>
      <c r="B8" s="367"/>
      <c r="C8" s="349" t="s">
        <v>28</v>
      </c>
      <c r="D8" s="350"/>
      <c r="E8" s="351" t="s">
        <v>29</v>
      </c>
      <c r="F8" s="352"/>
      <c r="G8" s="351" t="s">
        <v>30</v>
      </c>
      <c r="H8" s="352"/>
      <c r="I8" s="351" t="s">
        <v>31</v>
      </c>
      <c r="J8" s="391"/>
      <c r="K8" s="349" t="s">
        <v>67</v>
      </c>
      <c r="L8" s="350"/>
      <c r="M8" s="390" t="s">
        <v>28</v>
      </c>
      <c r="N8" s="391"/>
      <c r="O8" s="390" t="s">
        <v>29</v>
      </c>
      <c r="P8" s="391"/>
      <c r="Q8" s="390" t="s">
        <v>30</v>
      </c>
      <c r="R8" s="391"/>
      <c r="S8" s="324" t="s">
        <v>31</v>
      </c>
      <c r="T8" s="326"/>
      <c r="U8" s="324" t="s">
        <v>67</v>
      </c>
      <c r="V8" s="325"/>
      <c r="W8" s="68"/>
      <c r="X8" s="68"/>
      <c r="Y8" s="68"/>
    </row>
    <row r="9" spans="1:23" ht="7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1:23" ht="12.75" customHeight="1">
      <c r="A10" s="3" t="s">
        <v>76</v>
      </c>
      <c r="B10" s="30"/>
      <c r="C10" s="175">
        <v>2328</v>
      </c>
      <c r="D10" s="32"/>
      <c r="E10" s="175">
        <v>1893</v>
      </c>
      <c r="F10" s="32"/>
      <c r="G10" s="175">
        <v>1281</v>
      </c>
      <c r="H10" s="32"/>
      <c r="I10" s="175">
        <v>783</v>
      </c>
      <c r="J10" s="3"/>
      <c r="K10" s="175">
        <v>543</v>
      </c>
      <c r="L10" s="97"/>
      <c r="M10" s="116">
        <v>34.1</v>
      </c>
      <c r="N10" s="97"/>
      <c r="O10" s="116">
        <v>27.7</v>
      </c>
      <c r="P10" s="89"/>
      <c r="Q10" s="116">
        <v>18.8</v>
      </c>
      <c r="R10" s="89"/>
      <c r="S10" s="116">
        <v>11.5</v>
      </c>
      <c r="T10" s="3"/>
      <c r="U10" s="116">
        <v>8</v>
      </c>
      <c r="V10" s="68"/>
      <c r="W10" s="68"/>
    </row>
    <row r="11" spans="1:23" ht="12.75" customHeight="1">
      <c r="A11" s="3" t="s">
        <v>77</v>
      </c>
      <c r="B11" s="30"/>
      <c r="C11" s="175">
        <v>2733</v>
      </c>
      <c r="D11" s="32"/>
      <c r="E11" s="175">
        <v>2610</v>
      </c>
      <c r="F11" s="32"/>
      <c r="G11" s="175">
        <v>2040</v>
      </c>
      <c r="H11" s="32"/>
      <c r="I11" s="175">
        <v>1182</v>
      </c>
      <c r="J11" s="3"/>
      <c r="K11" s="175">
        <v>999</v>
      </c>
      <c r="L11" s="97"/>
      <c r="M11" s="116">
        <v>28.6</v>
      </c>
      <c r="N11" s="97"/>
      <c r="O11" s="116">
        <v>27.3</v>
      </c>
      <c r="P11" s="89"/>
      <c r="Q11" s="116">
        <v>21.3</v>
      </c>
      <c r="R11" s="89"/>
      <c r="S11" s="116">
        <v>12.4</v>
      </c>
      <c r="T11" s="3"/>
      <c r="U11" s="116">
        <v>10.4</v>
      </c>
      <c r="V11" s="68"/>
      <c r="W11" s="68"/>
    </row>
    <row r="12" spans="1:23" ht="12.75" customHeight="1">
      <c r="A12" s="3" t="s">
        <v>78</v>
      </c>
      <c r="B12" s="30"/>
      <c r="C12" s="175">
        <v>738</v>
      </c>
      <c r="D12" s="32"/>
      <c r="E12" s="175">
        <v>645</v>
      </c>
      <c r="F12" s="32"/>
      <c r="G12" s="175">
        <v>426</v>
      </c>
      <c r="H12" s="32"/>
      <c r="I12" s="175">
        <v>300</v>
      </c>
      <c r="J12" s="3"/>
      <c r="K12" s="175">
        <v>201</v>
      </c>
      <c r="L12" s="97"/>
      <c r="M12" s="116">
        <v>31.9</v>
      </c>
      <c r="N12" s="97"/>
      <c r="O12" s="116">
        <v>27.9</v>
      </c>
      <c r="P12" s="89"/>
      <c r="Q12" s="116">
        <v>18.4</v>
      </c>
      <c r="R12" s="89"/>
      <c r="S12" s="116">
        <v>13</v>
      </c>
      <c r="T12" s="3"/>
      <c r="U12" s="116">
        <v>8.7</v>
      </c>
      <c r="V12" s="68"/>
      <c r="W12" s="68"/>
    </row>
    <row r="13" spans="1:23" ht="12.75" customHeight="1">
      <c r="A13" s="3" t="s">
        <v>79</v>
      </c>
      <c r="B13" s="30"/>
      <c r="C13" s="175">
        <v>3276</v>
      </c>
      <c r="D13" s="32"/>
      <c r="E13" s="175">
        <v>3144</v>
      </c>
      <c r="F13" s="32"/>
      <c r="G13" s="175">
        <v>2385</v>
      </c>
      <c r="H13" s="32"/>
      <c r="I13" s="175">
        <v>1548</v>
      </c>
      <c r="J13" s="3"/>
      <c r="K13" s="175">
        <v>996</v>
      </c>
      <c r="L13" s="97"/>
      <c r="M13" s="116">
        <v>28.9</v>
      </c>
      <c r="N13" s="97"/>
      <c r="O13" s="116">
        <v>27.7</v>
      </c>
      <c r="P13" s="89"/>
      <c r="Q13" s="116">
        <v>21</v>
      </c>
      <c r="R13" s="89"/>
      <c r="S13" s="116">
        <v>13.6</v>
      </c>
      <c r="T13" s="3"/>
      <c r="U13" s="116">
        <v>8.8</v>
      </c>
      <c r="V13" s="68"/>
      <c r="W13" s="68"/>
    </row>
    <row r="14" spans="1:23" ht="12.75" customHeight="1">
      <c r="A14" s="3" t="s">
        <v>80</v>
      </c>
      <c r="B14" s="30"/>
      <c r="C14" s="175">
        <v>5319</v>
      </c>
      <c r="D14" s="32"/>
      <c r="E14" s="175">
        <v>5013</v>
      </c>
      <c r="F14" s="32"/>
      <c r="G14" s="175">
        <v>4353</v>
      </c>
      <c r="H14" s="32"/>
      <c r="I14" s="175">
        <v>3027</v>
      </c>
      <c r="J14" s="3"/>
      <c r="K14" s="175">
        <v>2460</v>
      </c>
      <c r="L14" s="97"/>
      <c r="M14" s="116">
        <v>26.4</v>
      </c>
      <c r="N14" s="97"/>
      <c r="O14" s="116">
        <v>24.9</v>
      </c>
      <c r="P14" s="89"/>
      <c r="Q14" s="116">
        <v>21.6</v>
      </c>
      <c r="R14" s="89"/>
      <c r="S14" s="116">
        <v>15</v>
      </c>
      <c r="T14" s="3"/>
      <c r="U14" s="116">
        <v>12.2</v>
      </c>
      <c r="V14" s="68"/>
      <c r="W14" s="68"/>
    </row>
    <row r="15" spans="1:23" ht="12.75" customHeight="1">
      <c r="A15" s="3" t="s">
        <v>81</v>
      </c>
      <c r="B15" s="30"/>
      <c r="C15" s="175">
        <v>4647</v>
      </c>
      <c r="D15" s="88"/>
      <c r="E15" s="175">
        <v>4065</v>
      </c>
      <c r="F15" s="88"/>
      <c r="G15" s="175">
        <v>3045</v>
      </c>
      <c r="H15" s="88"/>
      <c r="I15" s="175">
        <v>1770</v>
      </c>
      <c r="J15" s="3"/>
      <c r="K15" s="175">
        <v>1299</v>
      </c>
      <c r="L15" s="97"/>
      <c r="M15" s="116">
        <v>31.3</v>
      </c>
      <c r="N15" s="97"/>
      <c r="O15" s="116">
        <v>27.4</v>
      </c>
      <c r="P15" s="89"/>
      <c r="Q15" s="116">
        <v>20.5</v>
      </c>
      <c r="R15" s="89"/>
      <c r="S15" s="116">
        <v>11.9</v>
      </c>
      <c r="T15" s="3"/>
      <c r="U15" s="116">
        <v>8.8</v>
      </c>
      <c r="V15" s="68"/>
      <c r="W15" s="68"/>
    </row>
    <row r="16" spans="1:23" ht="12.75" customHeight="1">
      <c r="A16" s="3" t="s">
        <v>82</v>
      </c>
      <c r="B16" s="30"/>
      <c r="C16" s="175">
        <v>9750</v>
      </c>
      <c r="D16" s="88"/>
      <c r="E16" s="175">
        <v>9123</v>
      </c>
      <c r="F16" s="88"/>
      <c r="G16" s="175">
        <v>7902</v>
      </c>
      <c r="H16" s="88"/>
      <c r="I16" s="175">
        <v>5778</v>
      </c>
      <c r="J16" s="3"/>
      <c r="K16" s="175">
        <v>5382</v>
      </c>
      <c r="L16" s="97"/>
      <c r="M16" s="116">
        <v>25.7</v>
      </c>
      <c r="N16" s="97"/>
      <c r="O16" s="116">
        <v>24</v>
      </c>
      <c r="P16" s="89"/>
      <c r="Q16" s="116">
        <v>20.8</v>
      </c>
      <c r="R16" s="89"/>
      <c r="S16" s="116">
        <v>15.2</v>
      </c>
      <c r="T16" s="3"/>
      <c r="U16" s="116">
        <v>14.2</v>
      </c>
      <c r="V16" s="68"/>
      <c r="W16" s="68"/>
    </row>
    <row r="17" spans="1:23" ht="12.75" customHeight="1">
      <c r="A17" s="3" t="s">
        <v>83</v>
      </c>
      <c r="B17" s="30"/>
      <c r="C17" s="175">
        <v>7437</v>
      </c>
      <c r="D17" s="88"/>
      <c r="E17" s="175">
        <v>6240</v>
      </c>
      <c r="F17" s="88"/>
      <c r="G17" s="175">
        <v>4659</v>
      </c>
      <c r="H17" s="88"/>
      <c r="I17" s="175">
        <v>2922</v>
      </c>
      <c r="J17" s="3"/>
      <c r="K17" s="175">
        <v>2340</v>
      </c>
      <c r="L17" s="97"/>
      <c r="M17" s="116">
        <v>31.5</v>
      </c>
      <c r="N17" s="97"/>
      <c r="O17" s="116">
        <v>26.4</v>
      </c>
      <c r="P17" s="89"/>
      <c r="Q17" s="116">
        <v>19.7</v>
      </c>
      <c r="R17" s="89"/>
      <c r="S17" s="116">
        <v>12.4</v>
      </c>
      <c r="T17" s="3"/>
      <c r="U17" s="116">
        <v>9.9</v>
      </c>
      <c r="V17" s="68"/>
      <c r="W17" s="68"/>
    </row>
    <row r="18" spans="1:23" ht="12.75" customHeight="1">
      <c r="A18" s="3" t="s">
        <v>84</v>
      </c>
      <c r="B18" s="30"/>
      <c r="C18" s="175">
        <v>1113</v>
      </c>
      <c r="D18" s="88"/>
      <c r="E18" s="175">
        <v>1038</v>
      </c>
      <c r="F18" s="88"/>
      <c r="G18" s="175">
        <v>771</v>
      </c>
      <c r="H18" s="88"/>
      <c r="I18" s="175">
        <v>600</v>
      </c>
      <c r="J18" s="3"/>
      <c r="K18" s="175">
        <v>432</v>
      </c>
      <c r="L18" s="97"/>
      <c r="M18" s="116">
        <v>28.1</v>
      </c>
      <c r="N18" s="97"/>
      <c r="O18" s="116">
        <v>26.3</v>
      </c>
      <c r="P18" s="89"/>
      <c r="Q18" s="116">
        <v>19.5</v>
      </c>
      <c r="R18" s="89"/>
      <c r="S18" s="116">
        <v>15.2</v>
      </c>
      <c r="T18" s="3"/>
      <c r="U18" s="116">
        <v>10.9</v>
      </c>
      <c r="V18" s="68"/>
      <c r="W18" s="68"/>
    </row>
    <row r="19" spans="1:23" ht="12.75" customHeight="1">
      <c r="A19" s="3" t="s">
        <v>85</v>
      </c>
      <c r="B19" s="30"/>
      <c r="C19" s="175">
        <v>1557</v>
      </c>
      <c r="D19" s="88"/>
      <c r="E19" s="175">
        <v>1410</v>
      </c>
      <c r="F19" s="88"/>
      <c r="G19" s="175">
        <v>1047</v>
      </c>
      <c r="H19" s="88"/>
      <c r="I19" s="175">
        <v>630</v>
      </c>
      <c r="J19" s="3"/>
      <c r="K19" s="175">
        <v>450</v>
      </c>
      <c r="L19" s="97"/>
      <c r="M19" s="116">
        <v>30.6</v>
      </c>
      <c r="N19" s="97"/>
      <c r="O19" s="116">
        <v>27.7</v>
      </c>
      <c r="P19" s="89"/>
      <c r="Q19" s="116">
        <v>20.6</v>
      </c>
      <c r="R19" s="89"/>
      <c r="S19" s="116">
        <v>12.4</v>
      </c>
      <c r="T19" s="3"/>
      <c r="U19" s="116">
        <v>8.8</v>
      </c>
      <c r="V19" s="68"/>
      <c r="W19" s="68"/>
    </row>
    <row r="20" spans="1:23" ht="12.75" customHeight="1">
      <c r="A20" s="3" t="s">
        <v>86</v>
      </c>
      <c r="B20" s="30"/>
      <c r="C20" s="175">
        <v>1599</v>
      </c>
      <c r="D20" s="88"/>
      <c r="E20" s="175">
        <v>1443</v>
      </c>
      <c r="F20" s="88"/>
      <c r="G20" s="175">
        <v>1041</v>
      </c>
      <c r="H20" s="88"/>
      <c r="I20" s="175">
        <v>591</v>
      </c>
      <c r="J20" s="3"/>
      <c r="K20" s="175">
        <v>486</v>
      </c>
      <c r="L20" s="97"/>
      <c r="M20" s="116">
        <v>31</v>
      </c>
      <c r="N20" s="97"/>
      <c r="O20" s="116">
        <v>28</v>
      </c>
      <c r="P20" s="89"/>
      <c r="Q20" s="116">
        <v>20.2</v>
      </c>
      <c r="R20" s="89"/>
      <c r="S20" s="116">
        <v>11.5</v>
      </c>
      <c r="T20" s="3"/>
      <c r="U20" s="116">
        <v>9.4</v>
      </c>
      <c r="V20" s="68"/>
      <c r="W20" s="68"/>
    </row>
    <row r="21" spans="1:23" ht="12.75" customHeight="1">
      <c r="A21" s="3" t="s">
        <v>87</v>
      </c>
      <c r="B21" s="30"/>
      <c r="C21" s="175">
        <v>789</v>
      </c>
      <c r="D21" s="88"/>
      <c r="E21" s="175">
        <v>642</v>
      </c>
      <c r="F21" s="88"/>
      <c r="G21" s="175">
        <v>468</v>
      </c>
      <c r="H21" s="88"/>
      <c r="I21" s="175">
        <v>303</v>
      </c>
      <c r="J21" s="3"/>
      <c r="K21" s="175">
        <v>237</v>
      </c>
      <c r="L21" s="97"/>
      <c r="M21" s="116">
        <v>32.3</v>
      </c>
      <c r="N21" s="97"/>
      <c r="O21" s="116">
        <v>26.3</v>
      </c>
      <c r="P21" s="89"/>
      <c r="Q21" s="116">
        <v>19.2</v>
      </c>
      <c r="R21" s="89"/>
      <c r="S21" s="116">
        <v>12.4</v>
      </c>
      <c r="T21" s="3"/>
      <c r="U21" s="116">
        <v>9.7</v>
      </c>
      <c r="V21" s="68"/>
      <c r="W21" s="68"/>
    </row>
    <row r="22" spans="1:23" ht="12.75" customHeight="1">
      <c r="A22" s="3" t="s">
        <v>88</v>
      </c>
      <c r="B22" s="30"/>
      <c r="C22" s="175">
        <v>1263</v>
      </c>
      <c r="D22" s="88"/>
      <c r="E22" s="175">
        <v>1029</v>
      </c>
      <c r="F22" s="88"/>
      <c r="G22" s="175">
        <v>726</v>
      </c>
      <c r="H22" s="88"/>
      <c r="I22" s="175">
        <v>498</v>
      </c>
      <c r="J22" s="3"/>
      <c r="K22" s="175">
        <v>387</v>
      </c>
      <c r="L22" s="97"/>
      <c r="M22" s="116">
        <v>32.4</v>
      </c>
      <c r="N22" s="97"/>
      <c r="O22" s="116">
        <v>26.4</v>
      </c>
      <c r="P22" s="89"/>
      <c r="Q22" s="116">
        <v>18.6</v>
      </c>
      <c r="R22" s="89"/>
      <c r="S22" s="116">
        <v>12.8</v>
      </c>
      <c r="T22" s="3"/>
      <c r="U22" s="116">
        <v>9.9</v>
      </c>
      <c r="V22" s="68"/>
      <c r="W22" s="68"/>
    </row>
    <row r="23" spans="1:23" ht="12.75" customHeight="1">
      <c r="A23" s="3" t="s">
        <v>89</v>
      </c>
      <c r="B23" s="30"/>
      <c r="C23" s="175">
        <v>1206</v>
      </c>
      <c r="D23" s="88"/>
      <c r="E23" s="175">
        <v>1128</v>
      </c>
      <c r="F23" s="88"/>
      <c r="G23" s="175">
        <v>864</v>
      </c>
      <c r="H23" s="88"/>
      <c r="I23" s="175">
        <v>528</v>
      </c>
      <c r="J23" s="3"/>
      <c r="K23" s="175">
        <v>405</v>
      </c>
      <c r="L23" s="97"/>
      <c r="M23" s="116">
        <v>29.2</v>
      </c>
      <c r="N23" s="97"/>
      <c r="O23" s="116">
        <v>27.3</v>
      </c>
      <c r="P23" s="89"/>
      <c r="Q23" s="116">
        <v>20.9</v>
      </c>
      <c r="R23" s="89"/>
      <c r="S23" s="116">
        <v>12.8</v>
      </c>
      <c r="T23" s="3"/>
      <c r="U23" s="116">
        <v>9.8</v>
      </c>
      <c r="V23" s="68"/>
      <c r="W23" s="68"/>
    </row>
    <row r="24" spans="1:23" ht="12.75" customHeight="1">
      <c r="A24" s="3" t="s">
        <v>90</v>
      </c>
      <c r="B24" s="30"/>
      <c r="C24" s="175">
        <v>3138</v>
      </c>
      <c r="D24" s="88"/>
      <c r="E24" s="175">
        <v>3036</v>
      </c>
      <c r="F24" s="88"/>
      <c r="G24" s="175">
        <v>2424</v>
      </c>
      <c r="H24" s="88"/>
      <c r="I24" s="175">
        <v>1644</v>
      </c>
      <c r="J24" s="3"/>
      <c r="K24" s="175">
        <v>1290</v>
      </c>
      <c r="L24" s="97"/>
      <c r="M24" s="116">
        <v>27.2</v>
      </c>
      <c r="N24" s="97"/>
      <c r="O24" s="116">
        <v>26.3</v>
      </c>
      <c r="P24" s="89"/>
      <c r="Q24" s="116">
        <v>21</v>
      </c>
      <c r="R24" s="89"/>
      <c r="S24" s="116">
        <v>14.3</v>
      </c>
      <c r="T24" s="3"/>
      <c r="U24" s="116">
        <v>11.2</v>
      </c>
      <c r="V24" s="68"/>
      <c r="W24" s="68"/>
    </row>
    <row r="25" spans="1:23" ht="12.75" customHeight="1">
      <c r="A25" s="3" t="s">
        <v>91</v>
      </c>
      <c r="B25" s="30"/>
      <c r="C25" s="175">
        <v>1479</v>
      </c>
      <c r="D25" s="88"/>
      <c r="E25" s="175">
        <v>1305</v>
      </c>
      <c r="F25" s="88"/>
      <c r="G25" s="175">
        <v>1053</v>
      </c>
      <c r="H25" s="88"/>
      <c r="I25" s="175">
        <v>741</v>
      </c>
      <c r="J25" s="3"/>
      <c r="K25" s="175">
        <v>645</v>
      </c>
      <c r="L25" s="97"/>
      <c r="M25" s="116">
        <v>28.3</v>
      </c>
      <c r="N25" s="97"/>
      <c r="O25" s="116">
        <v>25</v>
      </c>
      <c r="P25" s="89"/>
      <c r="Q25" s="116">
        <v>20.2</v>
      </c>
      <c r="R25" s="89"/>
      <c r="S25" s="116">
        <v>14.2</v>
      </c>
      <c r="T25" s="3"/>
      <c r="U25" s="116">
        <v>12.3</v>
      </c>
      <c r="V25" s="68"/>
      <c r="W25" s="68"/>
    </row>
    <row r="26" spans="1:23" ht="12.75" customHeight="1">
      <c r="A26" s="3" t="s">
        <v>92</v>
      </c>
      <c r="B26" s="30"/>
      <c r="C26" s="175">
        <v>294</v>
      </c>
      <c r="D26" s="88"/>
      <c r="E26" s="175">
        <v>249</v>
      </c>
      <c r="F26" s="88"/>
      <c r="G26" s="175">
        <v>150</v>
      </c>
      <c r="H26" s="88"/>
      <c r="I26" s="175">
        <v>114</v>
      </c>
      <c r="J26" s="3"/>
      <c r="K26" s="175">
        <v>81</v>
      </c>
      <c r="L26" s="97"/>
      <c r="M26" s="116">
        <v>33.1</v>
      </c>
      <c r="N26" s="97"/>
      <c r="O26" s="116">
        <v>28</v>
      </c>
      <c r="P26" s="89"/>
      <c r="Q26" s="116">
        <v>16.9</v>
      </c>
      <c r="R26" s="89"/>
      <c r="S26" s="116">
        <v>12.8</v>
      </c>
      <c r="T26" s="3"/>
      <c r="U26" s="116">
        <v>9.1</v>
      </c>
      <c r="V26" s="68"/>
      <c r="W26" s="68"/>
    </row>
    <row r="27" spans="1:23" ht="12.75" customHeight="1">
      <c r="A27" s="18" t="s">
        <v>93</v>
      </c>
      <c r="B27" s="30"/>
      <c r="C27" s="175">
        <v>819</v>
      </c>
      <c r="D27" s="88"/>
      <c r="E27" s="175">
        <v>660</v>
      </c>
      <c r="F27" s="88"/>
      <c r="G27" s="175">
        <v>441</v>
      </c>
      <c r="H27" s="88"/>
      <c r="I27" s="175">
        <v>237</v>
      </c>
      <c r="J27" s="3"/>
      <c r="K27" s="175">
        <v>129</v>
      </c>
      <c r="L27" s="97"/>
      <c r="M27" s="116">
        <v>35.8</v>
      </c>
      <c r="N27" s="97"/>
      <c r="O27" s="116">
        <v>28.9</v>
      </c>
      <c r="P27" s="89"/>
      <c r="Q27" s="116">
        <v>19.3</v>
      </c>
      <c r="R27" s="89"/>
      <c r="S27" s="116">
        <v>10.4</v>
      </c>
      <c r="T27" s="3"/>
      <c r="U27" s="116">
        <v>5.6</v>
      </c>
      <c r="V27" s="68"/>
      <c r="W27" s="68"/>
    </row>
    <row r="28" spans="1:23" ht="12.75" customHeight="1">
      <c r="A28" s="41" t="s">
        <v>94</v>
      </c>
      <c r="B28" s="30"/>
      <c r="C28" s="175">
        <v>330</v>
      </c>
      <c r="D28" s="88"/>
      <c r="E28" s="175">
        <v>285</v>
      </c>
      <c r="F28" s="88"/>
      <c r="G28" s="175">
        <v>213</v>
      </c>
      <c r="H28" s="88"/>
      <c r="I28" s="175">
        <v>114</v>
      </c>
      <c r="J28" s="3"/>
      <c r="K28" s="175">
        <v>90</v>
      </c>
      <c r="L28" s="97"/>
      <c r="M28" s="116">
        <v>32</v>
      </c>
      <c r="N28" s="97"/>
      <c r="O28" s="116">
        <v>27.6</v>
      </c>
      <c r="P28" s="89"/>
      <c r="Q28" s="116">
        <v>20.6</v>
      </c>
      <c r="R28" s="89"/>
      <c r="S28" s="116">
        <v>11</v>
      </c>
      <c r="T28" s="3"/>
      <c r="U28" s="116">
        <v>8.7</v>
      </c>
      <c r="V28" s="68"/>
      <c r="W28" s="68"/>
    </row>
    <row r="29" spans="1:23" ht="12.75" customHeight="1">
      <c r="A29" s="3" t="s">
        <v>95</v>
      </c>
      <c r="B29" s="30"/>
      <c r="C29" s="175">
        <v>1269</v>
      </c>
      <c r="D29" s="88"/>
      <c r="E29" s="175">
        <v>1065</v>
      </c>
      <c r="F29" s="88"/>
      <c r="G29" s="175">
        <v>747</v>
      </c>
      <c r="H29" s="88"/>
      <c r="I29" s="175">
        <v>453</v>
      </c>
      <c r="J29" s="187"/>
      <c r="K29" s="175">
        <v>312</v>
      </c>
      <c r="L29" s="97"/>
      <c r="M29" s="116">
        <v>33</v>
      </c>
      <c r="N29" s="97"/>
      <c r="O29" s="116">
        <v>27.7</v>
      </c>
      <c r="P29" s="89"/>
      <c r="Q29" s="116">
        <v>19.4</v>
      </c>
      <c r="R29" s="89"/>
      <c r="S29" s="116">
        <v>11.8</v>
      </c>
      <c r="T29" s="3"/>
      <c r="U29" s="116">
        <v>8.1</v>
      </c>
      <c r="V29" s="68"/>
      <c r="W29" s="68"/>
    </row>
    <row r="30" spans="1:23" ht="12.75" customHeight="1">
      <c r="A30" s="3" t="s">
        <v>96</v>
      </c>
      <c r="B30" s="30"/>
      <c r="C30" s="175">
        <v>1815</v>
      </c>
      <c r="D30" s="88"/>
      <c r="E30" s="175">
        <v>1497</v>
      </c>
      <c r="F30" s="88"/>
      <c r="G30" s="175">
        <v>1077</v>
      </c>
      <c r="H30" s="88"/>
      <c r="I30" s="175">
        <v>615</v>
      </c>
      <c r="J30" s="3"/>
      <c r="K30" s="175">
        <v>471</v>
      </c>
      <c r="L30" s="97"/>
      <c r="M30" s="116">
        <v>33.2</v>
      </c>
      <c r="N30" s="97"/>
      <c r="O30" s="116">
        <v>27.3</v>
      </c>
      <c r="P30" s="89"/>
      <c r="Q30" s="116">
        <v>19.7</v>
      </c>
      <c r="R30" s="89"/>
      <c r="S30" s="116">
        <v>11.2</v>
      </c>
      <c r="T30" s="3"/>
      <c r="U30" s="116">
        <v>8.6</v>
      </c>
      <c r="V30" s="68"/>
      <c r="W30" s="68"/>
    </row>
    <row r="31" spans="1:23" ht="12.75" customHeight="1">
      <c r="A31" s="2" t="s">
        <v>97</v>
      </c>
      <c r="B31" s="30"/>
      <c r="C31" s="175">
        <v>4026</v>
      </c>
      <c r="D31" s="88"/>
      <c r="E31" s="175">
        <v>4194</v>
      </c>
      <c r="F31" s="88"/>
      <c r="G31" s="175">
        <v>3594</v>
      </c>
      <c r="H31" s="88"/>
      <c r="I31" s="175">
        <v>2238</v>
      </c>
      <c r="J31" s="3"/>
      <c r="K31" s="175">
        <v>1617</v>
      </c>
      <c r="L31" s="97"/>
      <c r="M31" s="116">
        <v>25.7</v>
      </c>
      <c r="N31" s="97"/>
      <c r="O31" s="116">
        <v>26.8</v>
      </c>
      <c r="P31" s="89"/>
      <c r="Q31" s="116">
        <v>22.9</v>
      </c>
      <c r="R31" s="89"/>
      <c r="S31" s="116">
        <v>14.3</v>
      </c>
      <c r="T31" s="3"/>
      <c r="U31" s="116">
        <v>10.3</v>
      </c>
      <c r="V31" s="68"/>
      <c r="W31" s="68"/>
    </row>
    <row r="32" spans="1:23" ht="12.75" customHeight="1">
      <c r="A32" s="2" t="s">
        <v>98</v>
      </c>
      <c r="B32" s="30"/>
      <c r="C32" s="175">
        <v>2034</v>
      </c>
      <c r="D32" s="88"/>
      <c r="E32" s="175">
        <v>1854</v>
      </c>
      <c r="F32" s="88"/>
      <c r="G32" s="175">
        <v>1401</v>
      </c>
      <c r="H32" s="88"/>
      <c r="I32" s="175">
        <v>870</v>
      </c>
      <c r="J32" s="3"/>
      <c r="K32" s="175">
        <v>666</v>
      </c>
      <c r="L32" s="97"/>
      <c r="M32" s="116">
        <v>29.8</v>
      </c>
      <c r="N32" s="97"/>
      <c r="O32" s="116">
        <v>27.2</v>
      </c>
      <c r="P32" s="89"/>
      <c r="Q32" s="116">
        <v>20.5</v>
      </c>
      <c r="R32" s="89"/>
      <c r="S32" s="116">
        <v>12.7</v>
      </c>
      <c r="T32" s="3"/>
      <c r="U32" s="116">
        <v>9.8</v>
      </c>
      <c r="V32" s="68"/>
      <c r="W32" s="68"/>
    </row>
    <row r="33" spans="1:23" ht="12.75" customHeight="1">
      <c r="A33" s="18" t="s">
        <v>99</v>
      </c>
      <c r="B33" s="30"/>
      <c r="C33" s="175">
        <v>1149</v>
      </c>
      <c r="D33" s="88"/>
      <c r="E33" s="175">
        <v>1062</v>
      </c>
      <c r="F33" s="88"/>
      <c r="G33" s="175">
        <v>759</v>
      </c>
      <c r="H33" s="88"/>
      <c r="I33" s="175">
        <v>486</v>
      </c>
      <c r="J33" s="3"/>
      <c r="K33" s="175">
        <v>285</v>
      </c>
      <c r="L33" s="97"/>
      <c r="M33" s="116">
        <v>30.7</v>
      </c>
      <c r="N33" s="97"/>
      <c r="O33" s="116">
        <v>28.4</v>
      </c>
      <c r="P33" s="89"/>
      <c r="Q33" s="116">
        <v>20.3</v>
      </c>
      <c r="R33" s="89"/>
      <c r="S33" s="116">
        <v>13</v>
      </c>
      <c r="T33" s="3"/>
      <c r="U33" s="116">
        <v>7.6</v>
      </c>
      <c r="V33" s="68"/>
      <c r="W33" s="68"/>
    </row>
    <row r="34" spans="1:23" ht="12.75" customHeight="1">
      <c r="A34" s="18" t="s">
        <v>100</v>
      </c>
      <c r="B34" s="30"/>
      <c r="C34" s="175">
        <v>222</v>
      </c>
      <c r="D34" s="88"/>
      <c r="E34" s="175">
        <v>210</v>
      </c>
      <c r="F34" s="88"/>
      <c r="G34" s="175">
        <v>126</v>
      </c>
      <c r="H34" s="88"/>
      <c r="I34" s="175">
        <v>54</v>
      </c>
      <c r="J34" s="3"/>
      <c r="K34" s="175">
        <v>27</v>
      </c>
      <c r="L34" s="97"/>
      <c r="M34" s="116">
        <v>34.7</v>
      </c>
      <c r="N34" s="97"/>
      <c r="O34" s="116">
        <v>32.9</v>
      </c>
      <c r="P34" s="89"/>
      <c r="Q34" s="116">
        <v>19.7</v>
      </c>
      <c r="R34" s="89"/>
      <c r="S34" s="116">
        <v>8.5</v>
      </c>
      <c r="T34" s="3"/>
      <c r="U34" s="116">
        <v>4.2</v>
      </c>
      <c r="V34" s="68"/>
      <c r="W34" s="68"/>
    </row>
    <row r="35" spans="1:23" ht="12.75" customHeight="1">
      <c r="A35" s="18" t="s">
        <v>101</v>
      </c>
      <c r="B35" s="30"/>
      <c r="C35" s="175">
        <v>378</v>
      </c>
      <c r="D35" s="88"/>
      <c r="E35" s="175">
        <v>315</v>
      </c>
      <c r="F35" s="88"/>
      <c r="G35" s="175">
        <v>216</v>
      </c>
      <c r="H35" s="88"/>
      <c r="I35" s="175">
        <v>132</v>
      </c>
      <c r="J35" s="3"/>
      <c r="K35" s="175">
        <v>93</v>
      </c>
      <c r="L35" s="97"/>
      <c r="M35" s="116">
        <v>33.3</v>
      </c>
      <c r="N35" s="97"/>
      <c r="O35" s="116">
        <v>27.8</v>
      </c>
      <c r="P35" s="89"/>
      <c r="Q35" s="116">
        <v>19</v>
      </c>
      <c r="R35" s="89"/>
      <c r="S35" s="116">
        <v>11.6</v>
      </c>
      <c r="T35" s="3"/>
      <c r="U35" s="116">
        <v>8.2</v>
      </c>
      <c r="V35" s="68"/>
      <c r="W35" s="68"/>
    </row>
    <row r="36" spans="1:23" ht="12.75" customHeight="1">
      <c r="A36" s="18" t="s">
        <v>102</v>
      </c>
      <c r="B36" s="30"/>
      <c r="C36" s="175">
        <v>1509</v>
      </c>
      <c r="D36" s="88"/>
      <c r="E36" s="175">
        <v>1383</v>
      </c>
      <c r="F36" s="88"/>
      <c r="G36" s="175">
        <v>1020</v>
      </c>
      <c r="H36" s="88"/>
      <c r="I36" s="175">
        <v>684</v>
      </c>
      <c r="J36" s="3"/>
      <c r="K36" s="175">
        <v>564</v>
      </c>
      <c r="L36" s="97"/>
      <c r="M36" s="116">
        <v>29.2</v>
      </c>
      <c r="N36" s="97"/>
      <c r="O36" s="116">
        <v>26.8</v>
      </c>
      <c r="P36" s="89"/>
      <c r="Q36" s="116">
        <v>19.8</v>
      </c>
      <c r="R36" s="89"/>
      <c r="S36" s="116">
        <v>13.3</v>
      </c>
      <c r="T36" s="3"/>
      <c r="U36" s="116">
        <v>10.9</v>
      </c>
      <c r="V36" s="68"/>
      <c r="W36" s="68"/>
    </row>
    <row r="37" spans="1:23" ht="12.75" customHeight="1">
      <c r="A37" s="18" t="s">
        <v>103</v>
      </c>
      <c r="B37" s="30"/>
      <c r="C37" s="175">
        <v>363</v>
      </c>
      <c r="D37" s="88"/>
      <c r="E37" s="175">
        <v>303</v>
      </c>
      <c r="F37" s="88"/>
      <c r="G37" s="175">
        <v>189</v>
      </c>
      <c r="H37" s="88"/>
      <c r="I37" s="175">
        <v>90</v>
      </c>
      <c r="J37" s="3"/>
      <c r="K37" s="175">
        <v>81</v>
      </c>
      <c r="L37" s="97"/>
      <c r="M37" s="116">
        <v>35.4</v>
      </c>
      <c r="N37" s="97"/>
      <c r="O37" s="116">
        <v>29.5</v>
      </c>
      <c r="P37" s="89"/>
      <c r="Q37" s="116">
        <v>18.4</v>
      </c>
      <c r="R37" s="89"/>
      <c r="S37" s="116">
        <v>8.8</v>
      </c>
      <c r="T37" s="3"/>
      <c r="U37" s="116">
        <v>7.9</v>
      </c>
      <c r="V37" s="68"/>
      <c r="W37" s="68"/>
    </row>
    <row r="38" spans="1:23" ht="12.75" customHeight="1">
      <c r="A38" s="18" t="s">
        <v>104</v>
      </c>
      <c r="B38" s="30"/>
      <c r="C38" s="175">
        <v>2340</v>
      </c>
      <c r="D38" s="88"/>
      <c r="E38" s="175">
        <v>2139</v>
      </c>
      <c r="F38" s="88"/>
      <c r="G38" s="175">
        <v>1767</v>
      </c>
      <c r="H38" s="88"/>
      <c r="I38" s="175">
        <v>1179</v>
      </c>
      <c r="J38" s="3"/>
      <c r="K38" s="175">
        <v>966</v>
      </c>
      <c r="L38" s="97"/>
      <c r="M38" s="116">
        <v>27.9</v>
      </c>
      <c r="N38" s="97"/>
      <c r="O38" s="116">
        <v>25.5</v>
      </c>
      <c r="P38" s="89"/>
      <c r="Q38" s="116">
        <v>21.1</v>
      </c>
      <c r="R38" s="89"/>
      <c r="S38" s="116">
        <v>14.1</v>
      </c>
      <c r="T38" s="3"/>
      <c r="U38" s="116">
        <v>11.5</v>
      </c>
      <c r="V38" s="68"/>
      <c r="W38" s="68"/>
    </row>
    <row r="39" spans="1:23" ht="12.75" customHeight="1">
      <c r="A39" s="18" t="s">
        <v>105</v>
      </c>
      <c r="B39" s="30"/>
      <c r="C39" s="175">
        <v>2214</v>
      </c>
      <c r="D39" s="88"/>
      <c r="E39" s="175">
        <v>2124</v>
      </c>
      <c r="F39" s="88"/>
      <c r="G39" s="175">
        <v>1812</v>
      </c>
      <c r="H39" s="88"/>
      <c r="I39" s="175">
        <v>1173</v>
      </c>
      <c r="J39" s="3"/>
      <c r="K39" s="175">
        <v>852</v>
      </c>
      <c r="L39" s="97"/>
      <c r="M39" s="116">
        <v>27.1</v>
      </c>
      <c r="N39" s="97"/>
      <c r="O39" s="116">
        <v>26</v>
      </c>
      <c r="P39" s="89"/>
      <c r="Q39" s="116">
        <v>22.2</v>
      </c>
      <c r="R39" s="89"/>
      <c r="S39" s="116">
        <v>14.3</v>
      </c>
      <c r="T39" s="3"/>
      <c r="U39" s="116">
        <v>10.4</v>
      </c>
      <c r="V39" s="68"/>
      <c r="W39" s="68"/>
    </row>
    <row r="40" spans="1:23" ht="12.75" customHeight="1">
      <c r="A40" s="18" t="s">
        <v>106</v>
      </c>
      <c r="B40" s="30"/>
      <c r="C40" s="175">
        <v>471</v>
      </c>
      <c r="D40" s="88"/>
      <c r="E40" s="175">
        <v>384</v>
      </c>
      <c r="F40" s="88"/>
      <c r="G40" s="175">
        <v>327</v>
      </c>
      <c r="H40" s="88"/>
      <c r="I40" s="175">
        <v>204</v>
      </c>
      <c r="J40" s="3"/>
      <c r="K40" s="175">
        <v>171</v>
      </c>
      <c r="L40" s="97"/>
      <c r="M40" s="116">
        <v>30.3</v>
      </c>
      <c r="N40" s="97"/>
      <c r="O40" s="116">
        <v>24.7</v>
      </c>
      <c r="P40" s="89"/>
      <c r="Q40" s="116">
        <v>21</v>
      </c>
      <c r="R40" s="89"/>
      <c r="S40" s="116">
        <v>13.1</v>
      </c>
      <c r="T40" s="3"/>
      <c r="U40" s="116">
        <v>11</v>
      </c>
      <c r="V40" s="68"/>
      <c r="W40" s="68"/>
    </row>
    <row r="41" spans="1:23" ht="12.75" customHeight="1">
      <c r="A41" s="18" t="s">
        <v>107</v>
      </c>
      <c r="B41" s="30"/>
      <c r="C41" s="175">
        <v>2658</v>
      </c>
      <c r="D41" s="88"/>
      <c r="E41" s="175">
        <v>2559</v>
      </c>
      <c r="F41" s="88"/>
      <c r="G41" s="175">
        <v>2130</v>
      </c>
      <c r="H41" s="88"/>
      <c r="I41" s="175">
        <v>1389</v>
      </c>
      <c r="J41" s="3"/>
      <c r="K41" s="175">
        <v>1164</v>
      </c>
      <c r="L41" s="97"/>
      <c r="M41" s="116">
        <v>26.8</v>
      </c>
      <c r="N41" s="97"/>
      <c r="O41" s="116">
        <v>25.8</v>
      </c>
      <c r="P41" s="89"/>
      <c r="Q41" s="116">
        <v>21.5</v>
      </c>
      <c r="R41" s="89"/>
      <c r="S41" s="116">
        <v>14</v>
      </c>
      <c r="T41" s="3"/>
      <c r="U41" s="116">
        <v>11.8</v>
      </c>
      <c r="V41" s="68"/>
      <c r="W41" s="68"/>
    </row>
    <row r="42" spans="1:23" ht="12.75" customHeight="1">
      <c r="A42" s="18" t="s">
        <v>108</v>
      </c>
      <c r="B42" s="30"/>
      <c r="C42" s="175">
        <v>354</v>
      </c>
      <c r="D42" s="88"/>
      <c r="E42" s="175">
        <v>345</v>
      </c>
      <c r="F42" s="88"/>
      <c r="G42" s="175">
        <v>279</v>
      </c>
      <c r="H42" s="88"/>
      <c r="I42" s="175">
        <v>168</v>
      </c>
      <c r="J42" s="3"/>
      <c r="K42" s="175">
        <v>114</v>
      </c>
      <c r="L42" s="97"/>
      <c r="M42" s="116">
        <v>28.1</v>
      </c>
      <c r="N42" s="97"/>
      <c r="O42" s="116">
        <v>27.4</v>
      </c>
      <c r="P42" s="89"/>
      <c r="Q42" s="116">
        <v>22.1</v>
      </c>
      <c r="R42" s="89"/>
      <c r="S42" s="116">
        <v>13.3</v>
      </c>
      <c r="T42" s="3"/>
      <c r="U42" s="116">
        <v>9</v>
      </c>
      <c r="V42" s="68"/>
      <c r="W42" s="68"/>
    </row>
    <row r="43" spans="1:23" ht="12.75" customHeight="1">
      <c r="A43" s="18" t="s">
        <v>109</v>
      </c>
      <c r="B43" s="30"/>
      <c r="C43" s="175">
        <v>1020</v>
      </c>
      <c r="D43" s="88"/>
      <c r="E43" s="175">
        <v>924</v>
      </c>
      <c r="F43" s="88"/>
      <c r="G43" s="175">
        <v>690</v>
      </c>
      <c r="H43" s="88"/>
      <c r="I43" s="175">
        <v>420</v>
      </c>
      <c r="J43" s="3"/>
      <c r="K43" s="175">
        <v>375</v>
      </c>
      <c r="L43" s="97"/>
      <c r="M43" s="116">
        <v>29.7</v>
      </c>
      <c r="N43" s="97"/>
      <c r="O43" s="116">
        <v>26.9</v>
      </c>
      <c r="P43" s="89"/>
      <c r="Q43" s="116">
        <v>20.1</v>
      </c>
      <c r="R43" s="89"/>
      <c r="S43" s="116">
        <v>12.2</v>
      </c>
      <c r="T43" s="3"/>
      <c r="U43" s="116">
        <v>10.9</v>
      </c>
      <c r="V43" s="68"/>
      <c r="W43" s="68"/>
    </row>
    <row r="44" spans="1:23" ht="12.75" customHeight="1">
      <c r="A44" s="18" t="s">
        <v>110</v>
      </c>
      <c r="B44" s="30"/>
      <c r="C44" s="175">
        <v>456</v>
      </c>
      <c r="D44" s="88"/>
      <c r="E44" s="175">
        <v>384</v>
      </c>
      <c r="F44" s="88"/>
      <c r="G44" s="175">
        <v>285</v>
      </c>
      <c r="H44" s="88"/>
      <c r="I44" s="175">
        <v>180</v>
      </c>
      <c r="J44" s="3"/>
      <c r="K44" s="175">
        <v>120</v>
      </c>
      <c r="L44" s="97"/>
      <c r="M44" s="116">
        <v>32</v>
      </c>
      <c r="N44" s="97"/>
      <c r="O44" s="116">
        <v>26.9</v>
      </c>
      <c r="P44" s="89"/>
      <c r="Q44" s="116">
        <v>20</v>
      </c>
      <c r="R44" s="89"/>
      <c r="S44" s="116">
        <v>12.6</v>
      </c>
      <c r="T44" s="3"/>
      <c r="U44" s="116">
        <v>8.4</v>
      </c>
      <c r="V44" s="68"/>
      <c r="W44" s="68"/>
    </row>
    <row r="45" spans="1:23" ht="12.75" customHeight="1">
      <c r="A45" s="18" t="s">
        <v>111</v>
      </c>
      <c r="B45" s="30"/>
      <c r="C45" s="175">
        <v>1866</v>
      </c>
      <c r="D45" s="88"/>
      <c r="E45" s="175">
        <v>1806</v>
      </c>
      <c r="F45" s="88"/>
      <c r="G45" s="175">
        <v>1494</v>
      </c>
      <c r="H45" s="88"/>
      <c r="I45" s="175">
        <v>951</v>
      </c>
      <c r="J45" s="3"/>
      <c r="K45" s="175">
        <v>828</v>
      </c>
      <c r="L45" s="97"/>
      <c r="M45" s="116">
        <v>26.9</v>
      </c>
      <c r="N45" s="97"/>
      <c r="O45" s="116">
        <v>26</v>
      </c>
      <c r="P45" s="89"/>
      <c r="Q45" s="116">
        <v>21.5</v>
      </c>
      <c r="R45" s="89"/>
      <c r="S45" s="116">
        <v>13.7</v>
      </c>
      <c r="T45" s="3"/>
      <c r="U45" s="116">
        <v>11.9</v>
      </c>
      <c r="V45" s="68"/>
      <c r="W45" s="68"/>
    </row>
    <row r="46" spans="1:23" ht="12.75" customHeight="1">
      <c r="A46" s="18" t="s">
        <v>112</v>
      </c>
      <c r="B46" s="30"/>
      <c r="C46" s="175">
        <v>597</v>
      </c>
      <c r="D46" s="88"/>
      <c r="E46" s="175">
        <v>546</v>
      </c>
      <c r="F46" s="88"/>
      <c r="G46" s="175">
        <v>360</v>
      </c>
      <c r="H46" s="88"/>
      <c r="I46" s="175">
        <v>249</v>
      </c>
      <c r="J46" s="3"/>
      <c r="K46" s="175">
        <v>201</v>
      </c>
      <c r="L46" s="97"/>
      <c r="M46" s="116">
        <v>30.6</v>
      </c>
      <c r="N46" s="97"/>
      <c r="O46" s="116">
        <v>28</v>
      </c>
      <c r="P46" s="89"/>
      <c r="Q46" s="116">
        <v>18.4</v>
      </c>
      <c r="R46" s="89"/>
      <c r="S46" s="116">
        <v>12.7</v>
      </c>
      <c r="T46" s="3"/>
      <c r="U46" s="116">
        <v>10.3</v>
      </c>
      <c r="V46" s="68"/>
      <c r="W46" s="68"/>
    </row>
    <row r="47" spans="1:23" ht="12.75" customHeight="1">
      <c r="A47" s="18" t="s">
        <v>113</v>
      </c>
      <c r="B47" s="30"/>
      <c r="C47" s="175">
        <v>978</v>
      </c>
      <c r="D47" s="88"/>
      <c r="E47" s="175">
        <v>849</v>
      </c>
      <c r="F47" s="88"/>
      <c r="G47" s="175">
        <v>702</v>
      </c>
      <c r="H47" s="88"/>
      <c r="I47" s="175">
        <v>447</v>
      </c>
      <c r="J47" s="3"/>
      <c r="K47" s="175">
        <v>339</v>
      </c>
      <c r="L47" s="97"/>
      <c r="M47" s="116">
        <v>29.5</v>
      </c>
      <c r="N47" s="97"/>
      <c r="O47" s="116">
        <v>25.6</v>
      </c>
      <c r="P47" s="89"/>
      <c r="Q47" s="116">
        <v>21.2</v>
      </c>
      <c r="R47" s="89"/>
      <c r="S47" s="116">
        <v>13.5</v>
      </c>
      <c r="T47" s="3"/>
      <c r="U47" s="116">
        <v>10.2</v>
      </c>
      <c r="V47" s="68"/>
      <c r="W47" s="68"/>
    </row>
    <row r="48" spans="1:23" ht="12.75" customHeight="1">
      <c r="A48" s="18" t="s">
        <v>114</v>
      </c>
      <c r="B48" s="30"/>
      <c r="C48" s="175">
        <v>2163</v>
      </c>
      <c r="D48" s="88"/>
      <c r="E48" s="175">
        <v>2067</v>
      </c>
      <c r="F48" s="88"/>
      <c r="G48" s="175">
        <v>1713</v>
      </c>
      <c r="H48" s="88"/>
      <c r="I48" s="175">
        <v>1164</v>
      </c>
      <c r="J48" s="3"/>
      <c r="K48" s="175">
        <v>1005</v>
      </c>
      <c r="L48" s="97"/>
      <c r="M48" s="116">
        <v>26.7</v>
      </c>
      <c r="N48" s="97"/>
      <c r="O48" s="116">
        <v>25.5</v>
      </c>
      <c r="P48" s="89"/>
      <c r="Q48" s="116">
        <v>21.1</v>
      </c>
      <c r="R48" s="89"/>
      <c r="S48" s="116">
        <v>14.3</v>
      </c>
      <c r="T48" s="3"/>
      <c r="U48" s="116">
        <v>12.4</v>
      </c>
      <c r="V48" s="68"/>
      <c r="W48" s="68"/>
    </row>
    <row r="49" spans="1:23" ht="12.75" customHeight="1">
      <c r="A49" s="18" t="s">
        <v>115</v>
      </c>
      <c r="B49" s="30"/>
      <c r="C49" s="175">
        <v>666</v>
      </c>
      <c r="D49" s="88"/>
      <c r="E49" s="175">
        <v>594</v>
      </c>
      <c r="F49" s="88"/>
      <c r="G49" s="175">
        <v>483</v>
      </c>
      <c r="H49" s="88"/>
      <c r="I49" s="175">
        <v>312</v>
      </c>
      <c r="J49" s="3"/>
      <c r="K49" s="175">
        <v>273</v>
      </c>
      <c r="L49" s="97"/>
      <c r="M49" s="116">
        <v>28.6</v>
      </c>
      <c r="N49" s="97"/>
      <c r="O49" s="116">
        <v>25.5</v>
      </c>
      <c r="P49" s="89"/>
      <c r="Q49" s="116">
        <v>20.7</v>
      </c>
      <c r="R49" s="89"/>
      <c r="S49" s="116">
        <v>13.4</v>
      </c>
      <c r="T49" s="3"/>
      <c r="U49" s="116">
        <v>11.7</v>
      </c>
      <c r="V49" s="68"/>
      <c r="W49" s="68"/>
    </row>
    <row r="50" spans="1:23" ht="12.75" customHeight="1">
      <c r="A50" s="18" t="s">
        <v>116</v>
      </c>
      <c r="B50" s="30"/>
      <c r="C50" s="175">
        <v>1527</v>
      </c>
      <c r="D50" s="88"/>
      <c r="E50" s="175">
        <v>1503</v>
      </c>
      <c r="F50" s="88"/>
      <c r="G50" s="175">
        <v>1179</v>
      </c>
      <c r="H50" s="88"/>
      <c r="I50" s="175">
        <v>747</v>
      </c>
      <c r="J50" s="187"/>
      <c r="K50" s="175">
        <v>558</v>
      </c>
      <c r="L50" s="97"/>
      <c r="M50" s="116">
        <v>27.7</v>
      </c>
      <c r="N50" s="97"/>
      <c r="O50" s="116">
        <v>27.3</v>
      </c>
      <c r="P50" s="89"/>
      <c r="Q50" s="116">
        <v>21.4</v>
      </c>
      <c r="R50" s="89"/>
      <c r="S50" s="116">
        <v>13.5</v>
      </c>
      <c r="T50" s="3"/>
      <c r="U50" s="116">
        <v>10.1</v>
      </c>
      <c r="V50" s="68"/>
      <c r="W50" s="68"/>
    </row>
    <row r="51" spans="1:23" ht="12.75" customHeight="1">
      <c r="A51" s="18" t="s">
        <v>117</v>
      </c>
      <c r="B51" s="30"/>
      <c r="C51" s="175">
        <v>2478</v>
      </c>
      <c r="D51" s="88"/>
      <c r="E51" s="175">
        <v>2478</v>
      </c>
      <c r="F51" s="88"/>
      <c r="G51" s="175">
        <v>2058</v>
      </c>
      <c r="H51" s="88"/>
      <c r="I51" s="175">
        <v>1407</v>
      </c>
      <c r="J51" s="3"/>
      <c r="K51" s="175">
        <v>1023</v>
      </c>
      <c r="L51" s="97"/>
      <c r="M51" s="116">
        <v>26.2</v>
      </c>
      <c r="N51" s="97"/>
      <c r="O51" s="116">
        <v>26.2</v>
      </c>
      <c r="P51" s="89"/>
      <c r="Q51" s="116">
        <v>21.8</v>
      </c>
      <c r="R51" s="89"/>
      <c r="S51" s="116">
        <v>14.9</v>
      </c>
      <c r="T51" s="3"/>
      <c r="U51" s="116">
        <v>10.8</v>
      </c>
      <c r="V51" s="68"/>
      <c r="W51" s="68"/>
    </row>
    <row r="52" spans="1:23" ht="12.75" customHeight="1">
      <c r="A52" s="18" t="s">
        <v>118</v>
      </c>
      <c r="B52" s="30"/>
      <c r="C52" s="175">
        <v>1101</v>
      </c>
      <c r="D52" s="88"/>
      <c r="E52" s="175">
        <v>948</v>
      </c>
      <c r="F52" s="88"/>
      <c r="G52" s="175">
        <v>609</v>
      </c>
      <c r="H52" s="88"/>
      <c r="I52" s="175">
        <v>348</v>
      </c>
      <c r="J52" s="3"/>
      <c r="K52" s="175">
        <v>240</v>
      </c>
      <c r="L52" s="97"/>
      <c r="M52" s="116">
        <v>33.9</v>
      </c>
      <c r="N52" s="97"/>
      <c r="O52" s="116">
        <v>29.2</v>
      </c>
      <c r="P52" s="89"/>
      <c r="Q52" s="116">
        <v>18.8</v>
      </c>
      <c r="R52" s="89"/>
      <c r="S52" s="116">
        <v>10.7</v>
      </c>
      <c r="T52" s="3"/>
      <c r="U52" s="116">
        <v>7.4</v>
      </c>
      <c r="V52" s="68"/>
      <c r="W52" s="68"/>
    </row>
    <row r="53" spans="1:23" ht="12.75" customHeight="1">
      <c r="A53" s="18" t="s">
        <v>119</v>
      </c>
      <c r="B53" s="30"/>
      <c r="C53" s="175">
        <v>1293</v>
      </c>
      <c r="D53" s="88"/>
      <c r="E53" s="175">
        <v>1143</v>
      </c>
      <c r="F53" s="88"/>
      <c r="G53" s="175">
        <v>882</v>
      </c>
      <c r="H53" s="88"/>
      <c r="I53" s="175">
        <v>567</v>
      </c>
      <c r="J53" s="3"/>
      <c r="K53" s="175">
        <v>438</v>
      </c>
      <c r="L53" s="97"/>
      <c r="M53" s="116">
        <v>29.9</v>
      </c>
      <c r="N53" s="97"/>
      <c r="O53" s="116">
        <v>26.4</v>
      </c>
      <c r="P53" s="89"/>
      <c r="Q53" s="116">
        <v>20.4</v>
      </c>
      <c r="R53" s="89"/>
      <c r="S53" s="116">
        <v>13.1</v>
      </c>
      <c r="T53" s="3"/>
      <c r="U53" s="116">
        <v>10.1</v>
      </c>
      <c r="V53" s="68"/>
      <c r="W53" s="68"/>
    </row>
    <row r="54" spans="1:23" ht="12.75" customHeight="1">
      <c r="A54" s="18" t="s">
        <v>120</v>
      </c>
      <c r="B54" s="30"/>
      <c r="C54" s="175">
        <v>2922</v>
      </c>
      <c r="D54" s="88"/>
      <c r="E54" s="175">
        <v>2553</v>
      </c>
      <c r="F54" s="88"/>
      <c r="G54" s="175">
        <v>2085</v>
      </c>
      <c r="H54" s="88"/>
      <c r="I54" s="175">
        <v>1353</v>
      </c>
      <c r="J54" s="3"/>
      <c r="K54" s="175">
        <v>1125</v>
      </c>
      <c r="L54" s="97"/>
      <c r="M54" s="116">
        <v>29.1</v>
      </c>
      <c r="N54" s="97"/>
      <c r="O54" s="116">
        <v>25.4</v>
      </c>
      <c r="P54" s="89"/>
      <c r="Q54" s="116">
        <v>20.8</v>
      </c>
      <c r="R54" s="89"/>
      <c r="S54" s="116">
        <v>13.5</v>
      </c>
      <c r="T54" s="3"/>
      <c r="U54" s="116">
        <v>11.2</v>
      </c>
      <c r="V54" s="68"/>
      <c r="W54" s="68"/>
    </row>
    <row r="55" spans="1:23" ht="12.75" customHeight="1">
      <c r="A55" s="18" t="s">
        <v>121</v>
      </c>
      <c r="B55" s="30"/>
      <c r="C55" s="175">
        <v>4179</v>
      </c>
      <c r="D55" s="88"/>
      <c r="E55" s="175">
        <v>3555</v>
      </c>
      <c r="F55" s="88"/>
      <c r="G55" s="175">
        <v>2889</v>
      </c>
      <c r="H55" s="88"/>
      <c r="I55" s="175">
        <v>1836</v>
      </c>
      <c r="J55" s="3"/>
      <c r="K55" s="175">
        <v>1635</v>
      </c>
      <c r="L55" s="97"/>
      <c r="M55" s="116">
        <v>29.7</v>
      </c>
      <c r="N55" s="97"/>
      <c r="O55" s="116">
        <v>25.2</v>
      </c>
      <c r="P55" s="89"/>
      <c r="Q55" s="116">
        <v>20.5</v>
      </c>
      <c r="R55" s="89"/>
      <c r="S55" s="116">
        <v>13</v>
      </c>
      <c r="T55" s="3"/>
      <c r="U55" s="116">
        <v>11.6</v>
      </c>
      <c r="V55" s="68"/>
      <c r="W55" s="68"/>
    </row>
    <row r="56" spans="1:23" ht="12.75" customHeight="1">
      <c r="A56" s="18" t="s">
        <v>122</v>
      </c>
      <c r="B56" s="30"/>
      <c r="C56" s="175">
        <v>951</v>
      </c>
      <c r="D56" s="88"/>
      <c r="E56" s="175">
        <v>960</v>
      </c>
      <c r="F56" s="88"/>
      <c r="G56" s="175">
        <v>738</v>
      </c>
      <c r="H56" s="88"/>
      <c r="I56" s="175">
        <v>486</v>
      </c>
      <c r="J56" s="3"/>
      <c r="K56" s="175">
        <v>369</v>
      </c>
      <c r="L56" s="97"/>
      <c r="M56" s="116">
        <v>27.1</v>
      </c>
      <c r="N56" s="97"/>
      <c r="O56" s="116">
        <v>27.4</v>
      </c>
      <c r="P56" s="89"/>
      <c r="Q56" s="116">
        <v>21.1</v>
      </c>
      <c r="R56" s="89"/>
      <c r="S56" s="116">
        <v>13.9</v>
      </c>
      <c r="T56" s="3"/>
      <c r="U56" s="116">
        <v>10.5</v>
      </c>
      <c r="V56" s="68"/>
      <c r="W56" s="68"/>
    </row>
    <row r="57" spans="1:23" ht="12.75" customHeight="1">
      <c r="A57" s="18" t="s">
        <v>123</v>
      </c>
      <c r="B57" s="30"/>
      <c r="C57" s="175">
        <v>285</v>
      </c>
      <c r="D57" s="88"/>
      <c r="E57" s="175">
        <v>276</v>
      </c>
      <c r="F57" s="88"/>
      <c r="G57" s="175">
        <v>186</v>
      </c>
      <c r="H57" s="88"/>
      <c r="I57" s="175">
        <v>138</v>
      </c>
      <c r="J57" s="3"/>
      <c r="K57" s="175">
        <v>99</v>
      </c>
      <c r="L57" s="97"/>
      <c r="M57" s="116">
        <v>29</v>
      </c>
      <c r="N57" s="97"/>
      <c r="O57" s="116">
        <v>28</v>
      </c>
      <c r="P57" s="89"/>
      <c r="Q57" s="116">
        <v>18.9</v>
      </c>
      <c r="R57" s="89"/>
      <c r="S57" s="116">
        <v>14</v>
      </c>
      <c r="T57" s="3"/>
      <c r="U57" s="116">
        <v>10.1</v>
      </c>
      <c r="V57" s="68"/>
      <c r="W57" s="68"/>
    </row>
    <row r="58" spans="1:23" ht="12.75" customHeight="1">
      <c r="A58" s="18" t="s">
        <v>124</v>
      </c>
      <c r="B58" s="30"/>
      <c r="C58" s="175">
        <v>396</v>
      </c>
      <c r="D58" s="88"/>
      <c r="E58" s="175">
        <v>366</v>
      </c>
      <c r="F58" s="88"/>
      <c r="G58" s="175">
        <v>267</v>
      </c>
      <c r="H58" s="88"/>
      <c r="I58" s="175">
        <v>153</v>
      </c>
      <c r="J58" s="3"/>
      <c r="K58" s="175">
        <v>102</v>
      </c>
      <c r="L58" s="97"/>
      <c r="M58" s="116">
        <v>30.8</v>
      </c>
      <c r="N58" s="97"/>
      <c r="O58" s="116">
        <v>28.5</v>
      </c>
      <c r="P58" s="89"/>
      <c r="Q58" s="116">
        <v>20.8</v>
      </c>
      <c r="R58" s="89"/>
      <c r="S58" s="116">
        <v>11.9</v>
      </c>
      <c r="T58" s="3"/>
      <c r="U58" s="116">
        <v>7.9</v>
      </c>
      <c r="V58" s="68"/>
      <c r="W58" s="68"/>
    </row>
    <row r="59" spans="1:22" ht="17.25" customHeight="1">
      <c r="A59" s="18" t="s">
        <v>125</v>
      </c>
      <c r="B59" s="30"/>
      <c r="C59" s="175">
        <v>1590</v>
      </c>
      <c r="D59" s="88"/>
      <c r="E59" s="175">
        <v>1374</v>
      </c>
      <c r="F59" s="88"/>
      <c r="G59" s="175">
        <v>1152</v>
      </c>
      <c r="H59" s="88"/>
      <c r="I59" s="175">
        <v>759</v>
      </c>
      <c r="J59" s="3"/>
      <c r="K59" s="175">
        <v>528</v>
      </c>
      <c r="L59" s="97"/>
      <c r="M59" s="116">
        <v>29.4</v>
      </c>
      <c r="N59" s="97"/>
      <c r="O59" s="116">
        <v>25.4</v>
      </c>
      <c r="P59" s="89"/>
      <c r="Q59" s="116">
        <v>21.3</v>
      </c>
      <c r="R59" s="3"/>
      <c r="S59" s="116">
        <v>14</v>
      </c>
      <c r="T59" s="3"/>
      <c r="U59" s="116">
        <v>9.8</v>
      </c>
      <c r="V59" s="68"/>
    </row>
    <row r="60" spans="1:22" ht="12.75">
      <c r="A60" s="18" t="s">
        <v>126</v>
      </c>
      <c r="B60" s="30"/>
      <c r="C60" s="175">
        <v>1476</v>
      </c>
      <c r="D60" s="88"/>
      <c r="E60" s="175">
        <v>1509</v>
      </c>
      <c r="F60" s="88"/>
      <c r="G60" s="175">
        <v>1368</v>
      </c>
      <c r="H60" s="88"/>
      <c r="I60" s="175">
        <v>885</v>
      </c>
      <c r="J60" s="3"/>
      <c r="K60" s="175">
        <v>711</v>
      </c>
      <c r="L60" s="97"/>
      <c r="M60" s="116">
        <v>24.8</v>
      </c>
      <c r="N60" s="97"/>
      <c r="O60" s="116">
        <v>25.4</v>
      </c>
      <c r="P60" s="89"/>
      <c r="Q60" s="116">
        <v>23</v>
      </c>
      <c r="R60" s="3"/>
      <c r="S60" s="116">
        <v>14.9</v>
      </c>
      <c r="T60" s="3"/>
      <c r="U60" s="116">
        <v>12</v>
      </c>
      <c r="V60" s="68"/>
    </row>
    <row r="61" spans="1:22" ht="12.75">
      <c r="A61" s="18" t="s">
        <v>127</v>
      </c>
      <c r="B61" s="30"/>
      <c r="C61" s="175">
        <v>1764</v>
      </c>
      <c r="D61" s="88"/>
      <c r="E61" s="175">
        <v>1644</v>
      </c>
      <c r="F61" s="88"/>
      <c r="G61" s="175">
        <v>1326</v>
      </c>
      <c r="H61" s="88"/>
      <c r="I61" s="175">
        <v>777</v>
      </c>
      <c r="J61" s="3"/>
      <c r="K61" s="175">
        <v>615</v>
      </c>
      <c r="L61" s="97"/>
      <c r="M61" s="116">
        <v>28.8</v>
      </c>
      <c r="N61" s="97"/>
      <c r="O61" s="116">
        <v>26.8</v>
      </c>
      <c r="P61" s="89"/>
      <c r="Q61" s="116">
        <v>21.6</v>
      </c>
      <c r="R61" s="3"/>
      <c r="S61" s="116">
        <v>12.7</v>
      </c>
      <c r="T61" s="3"/>
      <c r="U61" s="116">
        <v>10</v>
      </c>
      <c r="V61" s="68"/>
    </row>
    <row r="62" spans="1:22" ht="12.75">
      <c r="A62" s="18" t="s">
        <v>128</v>
      </c>
      <c r="B62" s="30"/>
      <c r="C62" s="175">
        <v>165</v>
      </c>
      <c r="D62" s="88"/>
      <c r="E62" s="175">
        <v>141</v>
      </c>
      <c r="F62" s="88"/>
      <c r="G62" s="175">
        <v>120</v>
      </c>
      <c r="H62" s="88"/>
      <c r="I62" s="175">
        <v>63</v>
      </c>
      <c r="J62" s="3"/>
      <c r="K62" s="175">
        <v>45</v>
      </c>
      <c r="L62" s="97"/>
      <c r="M62" s="116">
        <v>30.9</v>
      </c>
      <c r="N62" s="97"/>
      <c r="O62" s="116">
        <v>26.4</v>
      </c>
      <c r="P62" s="89"/>
      <c r="Q62" s="116">
        <v>22.5</v>
      </c>
      <c r="R62" s="3"/>
      <c r="S62" s="116">
        <v>11.8</v>
      </c>
      <c r="T62" s="3"/>
      <c r="U62" s="116">
        <v>8.4</v>
      </c>
      <c r="V62" s="68"/>
    </row>
    <row r="63" spans="1:22" ht="12.75">
      <c r="A63" s="18" t="s">
        <v>129</v>
      </c>
      <c r="B63" s="30"/>
      <c r="C63" s="175">
        <v>447</v>
      </c>
      <c r="D63" s="88"/>
      <c r="E63" s="175">
        <v>396</v>
      </c>
      <c r="F63" s="88"/>
      <c r="G63" s="175">
        <v>282</v>
      </c>
      <c r="H63" s="88"/>
      <c r="I63" s="175">
        <v>198</v>
      </c>
      <c r="J63" s="3"/>
      <c r="K63" s="175">
        <v>117</v>
      </c>
      <c r="L63" s="97"/>
      <c r="M63" s="116">
        <v>31</v>
      </c>
      <c r="N63" s="97"/>
      <c r="O63" s="116">
        <v>27.5</v>
      </c>
      <c r="P63" s="89"/>
      <c r="Q63" s="116">
        <v>19.6</v>
      </c>
      <c r="R63" s="3"/>
      <c r="S63" s="116">
        <v>13.8</v>
      </c>
      <c r="T63" s="3"/>
      <c r="U63" s="116">
        <v>8.1</v>
      </c>
      <c r="V63" s="68"/>
    </row>
    <row r="64" spans="1:22" ht="12.75">
      <c r="A64" s="18" t="s">
        <v>130</v>
      </c>
      <c r="B64" s="30"/>
      <c r="C64" s="175">
        <v>510</v>
      </c>
      <c r="D64" s="88"/>
      <c r="E64" s="175">
        <v>426</v>
      </c>
      <c r="F64" s="88"/>
      <c r="G64" s="175">
        <v>342</v>
      </c>
      <c r="H64" s="88"/>
      <c r="I64" s="175">
        <v>231</v>
      </c>
      <c r="J64" s="3"/>
      <c r="K64" s="175">
        <v>159</v>
      </c>
      <c r="L64" s="97"/>
      <c r="M64" s="116">
        <v>30.6</v>
      </c>
      <c r="N64" s="97"/>
      <c r="O64" s="116">
        <v>25.5</v>
      </c>
      <c r="P64" s="89"/>
      <c r="Q64" s="116">
        <v>20.5</v>
      </c>
      <c r="R64" s="3"/>
      <c r="S64" s="116">
        <v>13.8</v>
      </c>
      <c r="T64" s="3"/>
      <c r="U64" s="116">
        <v>9.5</v>
      </c>
      <c r="V64" s="68"/>
    </row>
    <row r="65" spans="1:22" ht="12.75">
      <c r="A65" s="18" t="s">
        <v>131</v>
      </c>
      <c r="B65" s="30"/>
      <c r="C65" s="175">
        <v>291</v>
      </c>
      <c r="D65" s="88"/>
      <c r="E65" s="175">
        <v>240</v>
      </c>
      <c r="F65" s="88"/>
      <c r="G65" s="175">
        <v>234</v>
      </c>
      <c r="H65" s="88"/>
      <c r="I65" s="175">
        <v>114</v>
      </c>
      <c r="J65" s="3"/>
      <c r="K65" s="175">
        <v>90</v>
      </c>
      <c r="L65" s="97"/>
      <c r="M65" s="116">
        <v>30</v>
      </c>
      <c r="N65" s="97"/>
      <c r="O65" s="116">
        <v>24.8</v>
      </c>
      <c r="P65" s="89"/>
      <c r="Q65" s="116">
        <v>24.1</v>
      </c>
      <c r="R65" s="3"/>
      <c r="S65" s="116">
        <v>11.8</v>
      </c>
      <c r="T65" s="3"/>
      <c r="U65" s="116">
        <v>9.3</v>
      </c>
      <c r="V65" s="68"/>
    </row>
    <row r="66" spans="1:22" ht="12.75">
      <c r="A66" s="18" t="s">
        <v>132</v>
      </c>
      <c r="B66" s="30"/>
      <c r="C66" s="175">
        <v>426</v>
      </c>
      <c r="D66" s="88"/>
      <c r="E66" s="175">
        <v>375</v>
      </c>
      <c r="F66" s="88"/>
      <c r="G66" s="175">
        <v>249</v>
      </c>
      <c r="H66" s="88"/>
      <c r="I66" s="175">
        <v>165</v>
      </c>
      <c r="J66" s="3"/>
      <c r="K66" s="175">
        <v>96</v>
      </c>
      <c r="L66" s="97"/>
      <c r="M66" s="116">
        <v>32.5</v>
      </c>
      <c r="N66" s="97"/>
      <c r="O66" s="116">
        <v>28.6</v>
      </c>
      <c r="P66" s="89"/>
      <c r="Q66" s="116">
        <v>19</v>
      </c>
      <c r="R66" s="3"/>
      <c r="S66" s="116">
        <v>12.6</v>
      </c>
      <c r="T66" s="3"/>
      <c r="U66" s="116">
        <v>7.3</v>
      </c>
      <c r="V66" s="68"/>
    </row>
    <row r="67" spans="1:22" ht="12.75">
      <c r="A67" s="18" t="s">
        <v>133</v>
      </c>
      <c r="B67" s="30"/>
      <c r="C67" s="175">
        <v>1380</v>
      </c>
      <c r="D67" s="88"/>
      <c r="E67" s="175">
        <v>1257</v>
      </c>
      <c r="F67" s="88"/>
      <c r="G67" s="175">
        <v>954</v>
      </c>
      <c r="H67" s="88"/>
      <c r="I67" s="175">
        <v>537</v>
      </c>
      <c r="J67" s="3"/>
      <c r="K67" s="175">
        <v>372</v>
      </c>
      <c r="L67" s="97"/>
      <c r="M67" s="116">
        <v>30.7</v>
      </c>
      <c r="N67" s="97"/>
      <c r="O67" s="116">
        <v>27.9</v>
      </c>
      <c r="P67" s="89"/>
      <c r="Q67" s="116">
        <v>21.2</v>
      </c>
      <c r="R67" s="3"/>
      <c r="S67" s="116">
        <v>11.9</v>
      </c>
      <c r="T67" s="3"/>
      <c r="U67" s="116">
        <v>8.3</v>
      </c>
      <c r="V67" s="68"/>
    </row>
    <row r="68" spans="1:22" ht="12.75">
      <c r="A68" s="18" t="s">
        <v>134</v>
      </c>
      <c r="B68" s="30"/>
      <c r="C68" s="175">
        <v>11355</v>
      </c>
      <c r="D68" s="102"/>
      <c r="E68" s="175">
        <v>11493</v>
      </c>
      <c r="F68" s="102"/>
      <c r="G68" s="175">
        <v>9924</v>
      </c>
      <c r="H68" s="102"/>
      <c r="I68" s="175">
        <v>6462</v>
      </c>
      <c r="J68" s="18"/>
      <c r="K68" s="175">
        <v>5193</v>
      </c>
      <c r="L68" s="97"/>
      <c r="M68" s="116">
        <v>25.6</v>
      </c>
      <c r="N68" s="97"/>
      <c r="O68" s="116">
        <v>25.9</v>
      </c>
      <c r="P68" s="89"/>
      <c r="Q68" s="116">
        <v>22.3</v>
      </c>
      <c r="R68" s="3"/>
      <c r="S68" s="116">
        <v>14.5</v>
      </c>
      <c r="T68" s="3"/>
      <c r="U68" s="116">
        <v>11.7</v>
      </c>
      <c r="V68" s="68"/>
    </row>
    <row r="69" spans="1:22" ht="12.75">
      <c r="A69" s="18" t="s">
        <v>135</v>
      </c>
      <c r="B69" s="30"/>
      <c r="C69" s="175">
        <v>789</v>
      </c>
      <c r="D69" s="88"/>
      <c r="E69" s="175">
        <v>639</v>
      </c>
      <c r="F69" s="88"/>
      <c r="G69" s="175">
        <v>456</v>
      </c>
      <c r="H69" s="88"/>
      <c r="I69" s="175">
        <v>237</v>
      </c>
      <c r="J69" s="3"/>
      <c r="K69" s="175">
        <v>156</v>
      </c>
      <c r="L69" s="97"/>
      <c r="M69" s="116">
        <v>34.7</v>
      </c>
      <c r="N69" s="97"/>
      <c r="O69" s="116">
        <v>28.1</v>
      </c>
      <c r="P69" s="89"/>
      <c r="Q69" s="116">
        <v>20</v>
      </c>
      <c r="R69" s="3"/>
      <c r="S69" s="116">
        <v>10.4</v>
      </c>
      <c r="T69" s="3"/>
      <c r="U69" s="116">
        <v>6.9</v>
      </c>
      <c r="V69" s="68"/>
    </row>
    <row r="70" spans="1:22" ht="12.75">
      <c r="A70" s="18" t="s">
        <v>136</v>
      </c>
      <c r="B70" s="30"/>
      <c r="C70" s="175">
        <v>1146</v>
      </c>
      <c r="D70" s="88"/>
      <c r="E70" s="175">
        <v>1089</v>
      </c>
      <c r="F70" s="88"/>
      <c r="G70" s="175">
        <v>885</v>
      </c>
      <c r="H70" s="88"/>
      <c r="I70" s="175">
        <v>591</v>
      </c>
      <c r="J70" s="3"/>
      <c r="K70" s="175">
        <v>462</v>
      </c>
      <c r="L70" s="97"/>
      <c r="M70" s="116">
        <v>27.5</v>
      </c>
      <c r="N70" s="97"/>
      <c r="O70" s="116">
        <v>26.1</v>
      </c>
      <c r="P70" s="89"/>
      <c r="Q70" s="116">
        <v>21.2</v>
      </c>
      <c r="R70" s="3"/>
      <c r="S70" s="116">
        <v>14.2</v>
      </c>
      <c r="T70" s="3"/>
      <c r="U70" s="116">
        <v>11.1</v>
      </c>
      <c r="V70" s="68"/>
    </row>
    <row r="71" spans="1:22" ht="12.75">
      <c r="A71" s="18" t="s">
        <v>137</v>
      </c>
      <c r="B71" s="30"/>
      <c r="C71" s="175">
        <v>1980</v>
      </c>
      <c r="D71" s="88"/>
      <c r="E71" s="175">
        <v>1935</v>
      </c>
      <c r="F71" s="88"/>
      <c r="G71" s="175">
        <v>1614</v>
      </c>
      <c r="H71" s="88"/>
      <c r="I71" s="175">
        <v>1029</v>
      </c>
      <c r="J71" s="3"/>
      <c r="K71" s="175">
        <v>825</v>
      </c>
      <c r="L71" s="97"/>
      <c r="M71" s="116">
        <v>26.8</v>
      </c>
      <c r="N71" s="97"/>
      <c r="O71" s="116">
        <v>26.2</v>
      </c>
      <c r="P71" s="89"/>
      <c r="Q71" s="116">
        <v>21.9</v>
      </c>
      <c r="R71" s="3"/>
      <c r="S71" s="116">
        <v>13.9</v>
      </c>
      <c r="T71" s="3"/>
      <c r="U71" s="116">
        <v>11.2</v>
      </c>
      <c r="V71" s="68"/>
    </row>
    <row r="72" spans="1:22" ht="12.75">
      <c r="A72" s="18" t="s">
        <v>138</v>
      </c>
      <c r="B72" s="30"/>
      <c r="C72" s="175">
        <v>174</v>
      </c>
      <c r="D72" s="88"/>
      <c r="E72" s="175">
        <v>141</v>
      </c>
      <c r="F72" s="88"/>
      <c r="G72" s="175">
        <v>63</v>
      </c>
      <c r="H72" s="88"/>
      <c r="I72" s="175">
        <v>36</v>
      </c>
      <c r="J72" s="3"/>
      <c r="K72" s="175">
        <v>27</v>
      </c>
      <c r="L72" s="97"/>
      <c r="M72" s="116">
        <v>39.5</v>
      </c>
      <c r="N72" s="97"/>
      <c r="O72" s="116">
        <v>32</v>
      </c>
      <c r="P72" s="89"/>
      <c r="Q72" s="116">
        <v>14.3</v>
      </c>
      <c r="R72" s="3"/>
      <c r="S72" s="116">
        <v>8.2</v>
      </c>
      <c r="T72" s="3"/>
      <c r="U72" s="116">
        <v>6.1</v>
      </c>
      <c r="V72" s="68"/>
    </row>
    <row r="73" spans="1:22" ht="12.75">
      <c r="A73" s="18" t="s">
        <v>139</v>
      </c>
      <c r="B73" s="30"/>
      <c r="C73" s="175">
        <v>351</v>
      </c>
      <c r="D73" s="88"/>
      <c r="E73" s="175">
        <v>342</v>
      </c>
      <c r="F73" s="88"/>
      <c r="G73" s="175">
        <v>252</v>
      </c>
      <c r="H73" s="88"/>
      <c r="I73" s="175">
        <v>150</v>
      </c>
      <c r="J73" s="3"/>
      <c r="K73" s="175">
        <v>156</v>
      </c>
      <c r="L73" s="97"/>
      <c r="M73" s="116">
        <v>28.1</v>
      </c>
      <c r="N73" s="97"/>
      <c r="O73" s="116">
        <v>27.3</v>
      </c>
      <c r="P73" s="89"/>
      <c r="Q73" s="116">
        <v>20.1</v>
      </c>
      <c r="R73" s="3"/>
      <c r="S73" s="116">
        <v>12</v>
      </c>
      <c r="T73" s="3"/>
      <c r="U73" s="116">
        <v>12.5</v>
      </c>
      <c r="V73" s="68"/>
    </row>
    <row r="74" spans="1:22" ht="12.75">
      <c r="A74" s="18" t="s">
        <v>140</v>
      </c>
      <c r="B74" s="30"/>
      <c r="C74" s="175">
        <v>15</v>
      </c>
      <c r="D74" s="88"/>
      <c r="E74" s="175">
        <v>12</v>
      </c>
      <c r="F74" s="88"/>
      <c r="G74" s="175">
        <v>12</v>
      </c>
      <c r="H74" s="88"/>
      <c r="I74" s="175">
        <v>3</v>
      </c>
      <c r="J74" s="3"/>
      <c r="K74" s="175">
        <v>3</v>
      </c>
      <c r="L74" s="97"/>
      <c r="M74" s="116">
        <v>33.3</v>
      </c>
      <c r="N74" s="97"/>
      <c r="O74" s="116">
        <v>26.7</v>
      </c>
      <c r="P74" s="89"/>
      <c r="Q74" s="116">
        <v>26.7</v>
      </c>
      <c r="R74" s="3"/>
      <c r="S74" s="116">
        <v>6.7</v>
      </c>
      <c r="T74" s="3"/>
      <c r="U74" s="116">
        <v>6.7</v>
      </c>
      <c r="V74" s="68"/>
    </row>
    <row r="75" spans="1:22" ht="12.75">
      <c r="A75" s="18" t="s">
        <v>141</v>
      </c>
      <c r="B75" s="30"/>
      <c r="C75" s="175">
        <v>1107</v>
      </c>
      <c r="D75" s="88"/>
      <c r="E75" s="175">
        <v>984</v>
      </c>
      <c r="F75" s="88"/>
      <c r="G75" s="175">
        <v>816</v>
      </c>
      <c r="H75" s="88"/>
      <c r="I75" s="175">
        <v>540</v>
      </c>
      <c r="J75" s="3"/>
      <c r="K75" s="175">
        <v>441</v>
      </c>
      <c r="L75" s="97"/>
      <c r="M75" s="116">
        <v>28.5</v>
      </c>
      <c r="N75" s="97"/>
      <c r="O75" s="116">
        <v>25.3</v>
      </c>
      <c r="P75" s="89"/>
      <c r="Q75" s="116">
        <v>21</v>
      </c>
      <c r="R75" s="3"/>
      <c r="S75" s="116">
        <v>13.9</v>
      </c>
      <c r="T75" s="3"/>
      <c r="U75" s="116">
        <v>11.3</v>
      </c>
      <c r="V75" s="68"/>
    </row>
    <row r="76" spans="1:21" ht="12.75">
      <c r="A76" s="18" t="s">
        <v>142</v>
      </c>
      <c r="B76" s="30"/>
      <c r="C76" s="175">
        <v>795</v>
      </c>
      <c r="D76" s="88"/>
      <c r="E76" s="175">
        <v>720</v>
      </c>
      <c r="F76" s="88"/>
      <c r="G76" s="175">
        <v>522</v>
      </c>
      <c r="H76" s="88"/>
      <c r="I76" s="175">
        <v>297</v>
      </c>
      <c r="J76" s="3"/>
      <c r="K76" s="175">
        <v>219</v>
      </c>
      <c r="L76" s="97"/>
      <c r="M76" s="116">
        <v>31.1</v>
      </c>
      <c r="N76" s="97"/>
      <c r="O76" s="116">
        <v>28.2</v>
      </c>
      <c r="P76" s="89"/>
      <c r="Q76" s="116">
        <v>20.4</v>
      </c>
      <c r="R76" s="3"/>
      <c r="S76" s="116">
        <v>11.6</v>
      </c>
      <c r="T76" s="3"/>
      <c r="U76" s="116">
        <v>8.6</v>
      </c>
    </row>
    <row r="77" spans="1:21" ht="12.75">
      <c r="A77" s="18" t="s">
        <v>143</v>
      </c>
      <c r="B77" s="30"/>
      <c r="C77" s="175">
        <v>549</v>
      </c>
      <c r="D77" s="88"/>
      <c r="E77" s="175">
        <v>483</v>
      </c>
      <c r="F77" s="88"/>
      <c r="G77" s="175">
        <v>318</v>
      </c>
      <c r="H77" s="88"/>
      <c r="I77" s="175">
        <v>183</v>
      </c>
      <c r="J77" s="3"/>
      <c r="K77" s="175">
        <v>147</v>
      </c>
      <c r="L77" s="97"/>
      <c r="M77" s="116">
        <v>32.7</v>
      </c>
      <c r="N77" s="97"/>
      <c r="O77" s="116">
        <v>28.8</v>
      </c>
      <c r="P77" s="89"/>
      <c r="Q77" s="116">
        <v>18.9</v>
      </c>
      <c r="R77" s="3"/>
      <c r="S77" s="116">
        <v>10.9</v>
      </c>
      <c r="T77" s="3"/>
      <c r="U77" s="116">
        <v>8.8</v>
      </c>
    </row>
    <row r="78" spans="1:21" ht="12.75">
      <c r="A78" s="18" t="s">
        <v>144</v>
      </c>
      <c r="B78" s="30"/>
      <c r="C78" s="175">
        <v>3972</v>
      </c>
      <c r="D78" s="88"/>
      <c r="E78" s="175">
        <v>3903</v>
      </c>
      <c r="F78" s="88"/>
      <c r="G78" s="175">
        <v>3288</v>
      </c>
      <c r="H78" s="88"/>
      <c r="I78" s="175">
        <v>2187</v>
      </c>
      <c r="J78" s="3"/>
      <c r="K78" s="175">
        <v>1878</v>
      </c>
      <c r="L78" s="97"/>
      <c r="M78" s="116">
        <v>26.1</v>
      </c>
      <c r="N78" s="97"/>
      <c r="O78" s="116">
        <v>25.6</v>
      </c>
      <c r="P78" s="89"/>
      <c r="Q78" s="116">
        <v>21.6</v>
      </c>
      <c r="R78" s="3"/>
      <c r="S78" s="116">
        <v>14.4</v>
      </c>
      <c r="T78" s="3"/>
      <c r="U78" s="116">
        <v>12.3</v>
      </c>
    </row>
    <row r="79" spans="1:21" ht="12.75">
      <c r="A79" s="18" t="s">
        <v>145</v>
      </c>
      <c r="B79" s="30"/>
      <c r="C79" s="175">
        <v>675</v>
      </c>
      <c r="D79" s="88"/>
      <c r="E79" s="175">
        <v>615</v>
      </c>
      <c r="F79" s="88"/>
      <c r="G79" s="175">
        <v>459</v>
      </c>
      <c r="H79" s="88"/>
      <c r="I79" s="175">
        <v>246</v>
      </c>
      <c r="J79" s="3"/>
      <c r="K79" s="175">
        <v>210</v>
      </c>
      <c r="L79" s="97"/>
      <c r="M79" s="116">
        <v>30.6</v>
      </c>
      <c r="N79" s="97"/>
      <c r="O79" s="116">
        <v>27.9</v>
      </c>
      <c r="P79" s="89"/>
      <c r="Q79" s="116">
        <v>20.8</v>
      </c>
      <c r="R79" s="3"/>
      <c r="S79" s="116">
        <v>11.2</v>
      </c>
      <c r="T79" s="3"/>
      <c r="U79" s="116">
        <v>9.5</v>
      </c>
    </row>
    <row r="80" spans="1:21" ht="12.75">
      <c r="A80" s="18" t="s">
        <v>146</v>
      </c>
      <c r="B80" s="30"/>
      <c r="C80" s="175">
        <v>1071</v>
      </c>
      <c r="D80" s="88"/>
      <c r="E80" s="175">
        <v>894</v>
      </c>
      <c r="F80" s="88"/>
      <c r="G80" s="175">
        <v>630</v>
      </c>
      <c r="H80" s="88"/>
      <c r="I80" s="175">
        <v>327</v>
      </c>
      <c r="J80" s="3"/>
      <c r="K80" s="175">
        <v>225</v>
      </c>
      <c r="L80" s="97"/>
      <c r="M80" s="116">
        <v>34</v>
      </c>
      <c r="N80" s="97"/>
      <c r="O80" s="116">
        <v>28.4</v>
      </c>
      <c r="P80" s="89"/>
      <c r="Q80" s="116">
        <v>20</v>
      </c>
      <c r="R80" s="3"/>
      <c r="S80" s="116">
        <v>10.4</v>
      </c>
      <c r="T80" s="3"/>
      <c r="U80" s="116">
        <v>7.1</v>
      </c>
    </row>
    <row r="81" spans="1:21" ht="12.75">
      <c r="A81" s="18" t="s">
        <v>147</v>
      </c>
      <c r="B81" s="30"/>
      <c r="C81" s="175">
        <v>552</v>
      </c>
      <c r="D81" s="88"/>
      <c r="E81" s="175">
        <v>477</v>
      </c>
      <c r="F81" s="88"/>
      <c r="G81" s="175">
        <v>405</v>
      </c>
      <c r="H81" s="88"/>
      <c r="I81" s="175">
        <v>258</v>
      </c>
      <c r="J81" s="3"/>
      <c r="K81" s="175">
        <v>192</v>
      </c>
      <c r="L81" s="97"/>
      <c r="M81" s="116">
        <v>29.3</v>
      </c>
      <c r="N81" s="97"/>
      <c r="O81" s="116">
        <v>25.3</v>
      </c>
      <c r="P81" s="89"/>
      <c r="Q81" s="116">
        <v>21.5</v>
      </c>
      <c r="R81" s="3"/>
      <c r="S81" s="116">
        <v>13.7</v>
      </c>
      <c r="T81" s="3"/>
      <c r="U81" s="116">
        <v>10.2</v>
      </c>
    </row>
    <row r="82" spans="1:22" ht="12.75">
      <c r="A82" s="48" t="s">
        <v>148</v>
      </c>
      <c r="B82" s="12"/>
      <c r="C82" s="188">
        <v>1815</v>
      </c>
      <c r="D82" s="189"/>
      <c r="E82" s="188">
        <v>1815</v>
      </c>
      <c r="F82" s="189"/>
      <c r="G82" s="188">
        <v>1473</v>
      </c>
      <c r="H82" s="189"/>
      <c r="I82" s="188">
        <v>1005</v>
      </c>
      <c r="J82" s="48"/>
      <c r="K82" s="188">
        <v>810</v>
      </c>
      <c r="L82" s="109"/>
      <c r="M82" s="148">
        <v>26.2</v>
      </c>
      <c r="N82" s="109"/>
      <c r="O82" s="148">
        <v>26.2</v>
      </c>
      <c r="P82" s="109"/>
      <c r="Q82" s="148">
        <v>21.3</v>
      </c>
      <c r="R82" s="48"/>
      <c r="S82" s="148">
        <v>14.5</v>
      </c>
      <c r="T82" s="48"/>
      <c r="U82" s="148">
        <v>11.7</v>
      </c>
      <c r="V82" s="129"/>
    </row>
    <row r="84" ht="12.75">
      <c r="A84" s="30" t="s">
        <v>150</v>
      </c>
    </row>
    <row r="85" ht="12.75">
      <c r="A85" s="30" t="s">
        <v>74</v>
      </c>
    </row>
    <row r="86" ht="12.75">
      <c r="A86" s="30" t="s">
        <v>152</v>
      </c>
    </row>
    <row r="87" ht="12.75">
      <c r="A87" s="30" t="s">
        <v>151</v>
      </c>
    </row>
    <row r="88" ht="12.75">
      <c r="A88" s="30"/>
    </row>
    <row r="89" ht="12.75">
      <c r="A89" s="53" t="s">
        <v>71</v>
      </c>
    </row>
    <row r="90" ht="12.75">
      <c r="A90" s="53" t="s">
        <v>328</v>
      </c>
    </row>
    <row r="91" ht="12.75">
      <c r="A91" s="30" t="s">
        <v>327</v>
      </c>
    </row>
    <row r="92" ht="12.75">
      <c r="A92" s="267" t="s">
        <v>299</v>
      </c>
    </row>
  </sheetData>
  <sheetProtection/>
  <mergeCells count="13">
    <mergeCell ref="S8:T8"/>
    <mergeCell ref="U8:V8"/>
    <mergeCell ref="A7:B8"/>
    <mergeCell ref="C7:L7"/>
    <mergeCell ref="M7:V7"/>
    <mergeCell ref="C8:D8"/>
    <mergeCell ref="E8:F8"/>
    <mergeCell ref="G8:H8"/>
    <mergeCell ref="I8:J8"/>
    <mergeCell ref="K8:L8"/>
    <mergeCell ref="M8:N8"/>
    <mergeCell ref="O8:P8"/>
    <mergeCell ref="Q8:R8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S174"/>
  <sheetViews>
    <sheetView zoomScalePageLayoutView="0" workbookViewId="0" topLeftCell="A1">
      <selection activeCell="W61" sqref="W61"/>
    </sheetView>
  </sheetViews>
  <sheetFormatPr defaultColWidth="9.140625" defaultRowHeight="12.75"/>
  <cols>
    <col min="1" max="1" width="2.421875" style="68" customWidth="1"/>
    <col min="2" max="2" width="20.00390625" style="68" customWidth="1"/>
    <col min="3" max="3" width="6.421875" style="68" customWidth="1"/>
    <col min="4" max="4" width="1.421875" style="68" customWidth="1"/>
    <col min="5" max="5" width="6.421875" style="68" customWidth="1"/>
    <col min="6" max="6" width="1.421875" style="68" customWidth="1"/>
    <col min="7" max="7" width="6.421875" style="68" customWidth="1"/>
    <col min="8" max="8" width="1.28515625" style="68" customWidth="1"/>
    <col min="9" max="9" width="6.421875" style="68" customWidth="1"/>
    <col min="10" max="10" width="1.28515625" style="68" customWidth="1"/>
    <col min="11" max="11" width="6.421875" style="68" customWidth="1"/>
    <col min="12" max="12" width="1.421875" style="68" customWidth="1"/>
    <col min="13" max="13" width="6.140625" style="68" customWidth="1"/>
    <col min="14" max="14" width="1.28515625" style="68" customWidth="1"/>
    <col min="15" max="15" width="6.140625" style="68" customWidth="1"/>
    <col min="16" max="16" width="1.1484375" style="68" customWidth="1"/>
    <col min="17" max="17" width="6.00390625" style="68" customWidth="1"/>
    <col min="18" max="18" width="1.28515625" style="68" customWidth="1"/>
    <col min="19" max="19" width="6.00390625" style="68" customWidth="1"/>
    <col min="20" max="20" width="1.1484375" style="68" customWidth="1"/>
    <col min="21" max="21" width="6.140625" style="68" customWidth="1"/>
    <col min="22" max="22" width="1.28515625" style="68" customWidth="1"/>
  </cols>
  <sheetData>
    <row r="1" spans="1:25" ht="12.75">
      <c r="A1" s="63" t="s">
        <v>174</v>
      </c>
      <c r="B1" s="63"/>
      <c r="C1" s="63"/>
      <c r="D1" s="64"/>
      <c r="E1" s="64"/>
      <c r="F1" s="64"/>
      <c r="G1" s="64"/>
      <c r="H1" s="65"/>
      <c r="I1" s="65"/>
      <c r="J1" s="65"/>
      <c r="K1" s="65"/>
      <c r="L1" s="66"/>
      <c r="M1" s="66"/>
      <c r="N1" s="65"/>
      <c r="O1" s="65"/>
      <c r="P1" s="64"/>
      <c r="Q1" s="64"/>
      <c r="R1" s="64"/>
      <c r="S1" s="121"/>
      <c r="W1" s="68"/>
      <c r="X1" s="68"/>
      <c r="Y1" s="68"/>
    </row>
    <row r="2" spans="1:25" ht="12.75">
      <c r="A2" s="119"/>
      <c r="B2" s="63"/>
      <c r="C2" s="63"/>
      <c r="D2" s="64"/>
      <c r="E2" s="64"/>
      <c r="F2" s="64"/>
      <c r="G2" s="64"/>
      <c r="H2" s="65"/>
      <c r="I2" s="65"/>
      <c r="J2" s="65"/>
      <c r="K2" s="65"/>
      <c r="L2" s="66"/>
      <c r="M2" s="66"/>
      <c r="N2" s="65"/>
      <c r="O2" s="65"/>
      <c r="P2" s="64"/>
      <c r="Q2" s="64"/>
      <c r="R2" s="64"/>
      <c r="S2" s="121"/>
      <c r="W2" s="68"/>
      <c r="X2" s="68"/>
      <c r="Y2" s="68"/>
    </row>
    <row r="3" spans="1:25" ht="16.5" customHeight="1">
      <c r="A3" s="69" t="s">
        <v>66</v>
      </c>
      <c r="B3" s="69"/>
      <c r="C3" s="69"/>
      <c r="D3" s="70"/>
      <c r="E3" s="70"/>
      <c r="F3" s="70"/>
      <c r="G3" s="70"/>
      <c r="H3" s="71"/>
      <c r="I3" s="71"/>
      <c r="J3" s="71"/>
      <c r="K3" s="71"/>
      <c r="L3" s="70"/>
      <c r="M3" s="70"/>
      <c r="N3" s="71"/>
      <c r="O3" s="71"/>
      <c r="P3" s="70"/>
      <c r="Q3" s="70"/>
      <c r="R3" s="70"/>
      <c r="S3" s="183"/>
      <c r="T3" s="10"/>
      <c r="U3" s="172"/>
      <c r="V3" s="10"/>
      <c r="W3" s="73"/>
      <c r="X3" s="73"/>
      <c r="Y3" s="73"/>
    </row>
    <row r="4" spans="1:25" ht="15">
      <c r="A4" s="74" t="s">
        <v>335</v>
      </c>
      <c r="B4" s="74"/>
      <c r="C4" s="74"/>
      <c r="D4" s="75"/>
      <c r="E4" s="75"/>
      <c r="F4" s="69"/>
      <c r="G4" s="69"/>
      <c r="H4" s="75"/>
      <c r="I4" s="75"/>
      <c r="J4" s="75"/>
      <c r="K4" s="75"/>
      <c r="L4" s="69"/>
      <c r="M4" s="69"/>
      <c r="N4" s="75"/>
      <c r="O4" s="75"/>
      <c r="P4" s="69"/>
      <c r="Q4" s="69"/>
      <c r="R4" s="69"/>
      <c r="S4" s="185"/>
      <c r="T4" s="10"/>
      <c r="U4" s="172"/>
      <c r="V4" s="10"/>
      <c r="W4" s="73"/>
      <c r="X4" s="73"/>
      <c r="Y4" s="73"/>
    </row>
    <row r="5" spans="1:25" s="77" customFormat="1" ht="15" customHeight="1">
      <c r="A5" s="172" t="s">
        <v>160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68"/>
      <c r="X5" s="68"/>
      <c r="Y5" s="68"/>
    </row>
    <row r="6" spans="1:25" ht="7.5" customHeight="1">
      <c r="A6" s="78"/>
      <c r="B6" s="78"/>
      <c r="C6" s="78"/>
      <c r="D6" s="78"/>
      <c r="E6" s="78"/>
      <c r="F6" s="78"/>
      <c r="G6" s="78"/>
      <c r="H6" s="78"/>
      <c r="I6" s="78"/>
      <c r="J6" s="123"/>
      <c r="K6" s="78"/>
      <c r="L6" s="78"/>
      <c r="M6" s="123"/>
      <c r="N6" s="123"/>
      <c r="O6" s="123"/>
      <c r="P6" s="123"/>
      <c r="Q6" s="123"/>
      <c r="R6" s="123"/>
      <c r="S6" s="123"/>
      <c r="T6" s="114"/>
      <c r="W6" s="68"/>
      <c r="X6" s="68"/>
      <c r="Y6" s="68"/>
    </row>
    <row r="7" spans="1:25" s="11" customFormat="1" ht="19.5" customHeight="1">
      <c r="A7" s="319" t="s">
        <v>307</v>
      </c>
      <c r="B7" s="365"/>
      <c r="C7" s="355" t="s">
        <v>154</v>
      </c>
      <c r="D7" s="356"/>
      <c r="E7" s="356"/>
      <c r="F7" s="356"/>
      <c r="G7" s="356"/>
      <c r="H7" s="356"/>
      <c r="I7" s="356"/>
      <c r="J7" s="356"/>
      <c r="K7" s="356"/>
      <c r="L7" s="357"/>
      <c r="M7" s="351" t="s">
        <v>155</v>
      </c>
      <c r="N7" s="358"/>
      <c r="O7" s="358"/>
      <c r="P7" s="358"/>
      <c r="Q7" s="358"/>
      <c r="R7" s="358"/>
      <c r="S7" s="358"/>
      <c r="T7" s="358"/>
      <c r="U7" s="358"/>
      <c r="V7" s="358"/>
      <c r="W7" s="3"/>
      <c r="X7" s="3"/>
      <c r="Y7" s="3"/>
    </row>
    <row r="8" spans="1:45" s="11" customFormat="1" ht="18.75" customHeight="1">
      <c r="A8" s="366"/>
      <c r="B8" s="367"/>
      <c r="C8" s="349" t="s">
        <v>28</v>
      </c>
      <c r="D8" s="350"/>
      <c r="E8" s="351" t="s">
        <v>29</v>
      </c>
      <c r="F8" s="352"/>
      <c r="G8" s="351" t="s">
        <v>30</v>
      </c>
      <c r="H8" s="352"/>
      <c r="I8" s="351" t="s">
        <v>31</v>
      </c>
      <c r="J8" s="391"/>
      <c r="K8" s="349" t="s">
        <v>67</v>
      </c>
      <c r="L8" s="350"/>
      <c r="M8" s="390" t="s">
        <v>28</v>
      </c>
      <c r="N8" s="391"/>
      <c r="O8" s="390" t="s">
        <v>29</v>
      </c>
      <c r="P8" s="391"/>
      <c r="Q8" s="390" t="s">
        <v>30</v>
      </c>
      <c r="R8" s="391"/>
      <c r="S8" s="324" t="s">
        <v>31</v>
      </c>
      <c r="T8" s="326"/>
      <c r="U8" s="324" t="s">
        <v>67</v>
      </c>
      <c r="V8" s="325"/>
      <c r="W8" s="3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s="11" customFormat="1" ht="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s="11" customFormat="1" ht="12.75" customHeight="1">
      <c r="A10" s="3" t="s">
        <v>76</v>
      </c>
      <c r="B10" s="30"/>
      <c r="C10" s="165">
        <v>2802</v>
      </c>
      <c r="D10" s="32"/>
      <c r="E10" s="165">
        <v>1914</v>
      </c>
      <c r="F10" s="32"/>
      <c r="G10" s="165">
        <v>1464</v>
      </c>
      <c r="H10" s="32"/>
      <c r="I10" s="165">
        <v>855</v>
      </c>
      <c r="J10" s="3"/>
      <c r="K10" s="165">
        <v>651</v>
      </c>
      <c r="L10" s="89"/>
      <c r="M10" s="99">
        <v>36.5</v>
      </c>
      <c r="N10" s="89"/>
      <c r="O10" s="99">
        <v>24.9</v>
      </c>
      <c r="P10" s="89"/>
      <c r="Q10" s="99">
        <v>19</v>
      </c>
      <c r="R10" s="89"/>
      <c r="S10" s="99">
        <v>11.1</v>
      </c>
      <c r="T10" s="3"/>
      <c r="U10" s="99">
        <v>8.5</v>
      </c>
      <c r="V10" s="3"/>
      <c r="W10" s="3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s="11" customFormat="1" ht="12.75" customHeight="1">
      <c r="A11" s="3" t="s">
        <v>77</v>
      </c>
      <c r="B11" s="30"/>
      <c r="C11" s="165">
        <v>3366</v>
      </c>
      <c r="D11" s="32"/>
      <c r="E11" s="165">
        <v>2658</v>
      </c>
      <c r="F11" s="32"/>
      <c r="G11" s="165">
        <v>2298</v>
      </c>
      <c r="H11" s="32"/>
      <c r="I11" s="165">
        <v>1581</v>
      </c>
      <c r="J11" s="3"/>
      <c r="K11" s="165">
        <v>1152</v>
      </c>
      <c r="L11" s="89"/>
      <c r="M11" s="99">
        <v>30.4</v>
      </c>
      <c r="N11" s="89"/>
      <c r="O11" s="99">
        <v>24</v>
      </c>
      <c r="P11" s="89"/>
      <c r="Q11" s="99">
        <v>20.8</v>
      </c>
      <c r="R11" s="89"/>
      <c r="S11" s="99">
        <v>14.3</v>
      </c>
      <c r="T11" s="3"/>
      <c r="U11" s="99">
        <v>10.4</v>
      </c>
      <c r="V11" s="3"/>
      <c r="W11" s="3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s="11" customFormat="1" ht="12.75" customHeight="1">
      <c r="A12" s="3" t="s">
        <v>78</v>
      </c>
      <c r="B12" s="30"/>
      <c r="C12" s="165">
        <v>966</v>
      </c>
      <c r="D12" s="32"/>
      <c r="E12" s="165">
        <v>636</v>
      </c>
      <c r="F12" s="32"/>
      <c r="G12" s="165">
        <v>546</v>
      </c>
      <c r="H12" s="32"/>
      <c r="I12" s="165">
        <v>333</v>
      </c>
      <c r="J12" s="3"/>
      <c r="K12" s="165">
        <v>237</v>
      </c>
      <c r="L12" s="89"/>
      <c r="M12" s="99">
        <v>35.5</v>
      </c>
      <c r="N12" s="89"/>
      <c r="O12" s="99">
        <v>23.4</v>
      </c>
      <c r="P12" s="89"/>
      <c r="Q12" s="99">
        <v>20.1</v>
      </c>
      <c r="R12" s="89"/>
      <c r="S12" s="99">
        <v>12.3</v>
      </c>
      <c r="T12" s="3"/>
      <c r="U12" s="99">
        <v>8.7</v>
      </c>
      <c r="V12" s="3"/>
      <c r="W12" s="3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s="11" customFormat="1" ht="12.75" customHeight="1">
      <c r="A13" s="3" t="s">
        <v>79</v>
      </c>
      <c r="B13" s="30"/>
      <c r="C13" s="165">
        <v>4101</v>
      </c>
      <c r="D13" s="32"/>
      <c r="E13" s="165">
        <v>3180</v>
      </c>
      <c r="F13" s="32"/>
      <c r="G13" s="165">
        <v>2772</v>
      </c>
      <c r="H13" s="32"/>
      <c r="I13" s="165">
        <v>1875</v>
      </c>
      <c r="J13" s="3"/>
      <c r="K13" s="165">
        <v>1419</v>
      </c>
      <c r="L13" s="89"/>
      <c r="M13" s="99">
        <v>30.7</v>
      </c>
      <c r="N13" s="89"/>
      <c r="O13" s="99">
        <v>23.8</v>
      </c>
      <c r="P13" s="89"/>
      <c r="Q13" s="99">
        <v>20.8</v>
      </c>
      <c r="R13" s="89"/>
      <c r="S13" s="99">
        <v>14</v>
      </c>
      <c r="T13" s="3"/>
      <c r="U13" s="99">
        <v>10.6</v>
      </c>
      <c r="V13" s="3"/>
      <c r="W13" s="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11" customFormat="1" ht="12.75" customHeight="1">
      <c r="A14" s="3" t="s">
        <v>80</v>
      </c>
      <c r="B14" s="30"/>
      <c r="C14" s="165">
        <v>6618</v>
      </c>
      <c r="D14" s="32"/>
      <c r="E14" s="165">
        <v>4860</v>
      </c>
      <c r="F14" s="32"/>
      <c r="G14" s="165">
        <v>4401</v>
      </c>
      <c r="H14" s="32"/>
      <c r="I14" s="165">
        <v>3447</v>
      </c>
      <c r="J14" s="3"/>
      <c r="K14" s="165">
        <v>2931</v>
      </c>
      <c r="L14" s="89"/>
      <c r="M14" s="99">
        <v>29.7</v>
      </c>
      <c r="N14" s="89"/>
      <c r="O14" s="99">
        <v>21.8</v>
      </c>
      <c r="P14" s="89"/>
      <c r="Q14" s="99">
        <v>19.8</v>
      </c>
      <c r="R14" s="89"/>
      <c r="S14" s="99">
        <v>15.5</v>
      </c>
      <c r="T14" s="3"/>
      <c r="U14" s="99">
        <v>13.2</v>
      </c>
      <c r="V14" s="3"/>
      <c r="W14" s="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11" customFormat="1" ht="12.75" customHeight="1">
      <c r="A15" s="3" t="s">
        <v>81</v>
      </c>
      <c r="B15" s="30"/>
      <c r="C15" s="165">
        <v>5499</v>
      </c>
      <c r="D15" s="88"/>
      <c r="E15" s="165">
        <v>4290</v>
      </c>
      <c r="F15" s="88"/>
      <c r="G15" s="165">
        <v>3546</v>
      </c>
      <c r="H15" s="88"/>
      <c r="I15" s="165">
        <v>2385</v>
      </c>
      <c r="J15" s="3"/>
      <c r="K15" s="165">
        <v>1626</v>
      </c>
      <c r="L15" s="89"/>
      <c r="M15" s="99">
        <v>31.7</v>
      </c>
      <c r="N15" s="89"/>
      <c r="O15" s="99">
        <v>24.7</v>
      </c>
      <c r="P15" s="89"/>
      <c r="Q15" s="99">
        <v>20.4</v>
      </c>
      <c r="R15" s="89"/>
      <c r="S15" s="99">
        <v>13.7</v>
      </c>
      <c r="T15" s="3"/>
      <c r="U15" s="99">
        <v>9.4</v>
      </c>
      <c r="V15" s="3"/>
      <c r="W15" s="3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11" customFormat="1" ht="12.75" customHeight="1">
      <c r="A16" s="3" t="s">
        <v>82</v>
      </c>
      <c r="B16" s="30"/>
      <c r="C16" s="165">
        <v>11472</v>
      </c>
      <c r="D16" s="88"/>
      <c r="E16" s="165">
        <v>8292</v>
      </c>
      <c r="F16" s="88"/>
      <c r="G16" s="165">
        <v>7419</v>
      </c>
      <c r="H16" s="88"/>
      <c r="I16" s="165">
        <v>5910</v>
      </c>
      <c r="J16" s="3"/>
      <c r="K16" s="165">
        <v>5682</v>
      </c>
      <c r="L16" s="89"/>
      <c r="M16" s="99">
        <v>29.6</v>
      </c>
      <c r="N16" s="89"/>
      <c r="O16" s="99">
        <v>21.4</v>
      </c>
      <c r="P16" s="89"/>
      <c r="Q16" s="99">
        <v>19.1</v>
      </c>
      <c r="R16" s="89"/>
      <c r="S16" s="99">
        <v>15.2</v>
      </c>
      <c r="T16" s="3"/>
      <c r="U16" s="99">
        <v>14.7</v>
      </c>
      <c r="V16" s="3"/>
      <c r="W16" s="3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11" customFormat="1" ht="12.75" customHeight="1">
      <c r="A17" s="3" t="s">
        <v>83</v>
      </c>
      <c r="B17" s="30"/>
      <c r="C17" s="165">
        <v>9393</v>
      </c>
      <c r="D17" s="88"/>
      <c r="E17" s="165">
        <v>6654</v>
      </c>
      <c r="F17" s="88"/>
      <c r="G17" s="165">
        <v>5247</v>
      </c>
      <c r="H17" s="88"/>
      <c r="I17" s="165">
        <v>3507</v>
      </c>
      <c r="J17" s="3"/>
      <c r="K17" s="165">
        <v>2628</v>
      </c>
      <c r="L17" s="89"/>
      <c r="M17" s="99">
        <v>34.2</v>
      </c>
      <c r="N17" s="89"/>
      <c r="O17" s="99">
        <v>24.3</v>
      </c>
      <c r="P17" s="89"/>
      <c r="Q17" s="99">
        <v>19.1</v>
      </c>
      <c r="R17" s="89"/>
      <c r="S17" s="99">
        <v>12.8</v>
      </c>
      <c r="T17" s="3"/>
      <c r="U17" s="99">
        <v>9.6</v>
      </c>
      <c r="V17" s="3"/>
      <c r="W17" s="3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11" customFormat="1" ht="12.75" customHeight="1">
      <c r="A18" s="3" t="s">
        <v>84</v>
      </c>
      <c r="B18" s="30"/>
      <c r="C18" s="165">
        <v>1392</v>
      </c>
      <c r="D18" s="88"/>
      <c r="E18" s="165">
        <v>1056</v>
      </c>
      <c r="F18" s="88"/>
      <c r="G18" s="165">
        <v>966</v>
      </c>
      <c r="H18" s="88"/>
      <c r="I18" s="165">
        <v>618</v>
      </c>
      <c r="J18" s="3"/>
      <c r="K18" s="165">
        <v>528</v>
      </c>
      <c r="L18" s="89"/>
      <c r="M18" s="99">
        <v>30.5</v>
      </c>
      <c r="N18" s="89"/>
      <c r="O18" s="99">
        <v>23.2</v>
      </c>
      <c r="P18" s="89"/>
      <c r="Q18" s="99">
        <v>21.2</v>
      </c>
      <c r="R18" s="89"/>
      <c r="S18" s="99">
        <v>13.6</v>
      </c>
      <c r="T18" s="3"/>
      <c r="U18" s="99">
        <v>11.6</v>
      </c>
      <c r="V18" s="3"/>
      <c r="W18" s="3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11" customFormat="1" ht="12.75" customHeight="1">
      <c r="A19" s="3" t="s">
        <v>85</v>
      </c>
      <c r="B19" s="30"/>
      <c r="C19" s="165">
        <v>2115</v>
      </c>
      <c r="D19" s="88"/>
      <c r="E19" s="165">
        <v>1500</v>
      </c>
      <c r="F19" s="88"/>
      <c r="G19" s="165">
        <v>1215</v>
      </c>
      <c r="H19" s="88"/>
      <c r="I19" s="165">
        <v>771</v>
      </c>
      <c r="J19" s="3"/>
      <c r="K19" s="165">
        <v>558</v>
      </c>
      <c r="L19" s="89"/>
      <c r="M19" s="99">
        <v>34.3</v>
      </c>
      <c r="N19" s="89"/>
      <c r="O19" s="99">
        <v>24.4</v>
      </c>
      <c r="P19" s="89"/>
      <c r="Q19" s="99">
        <v>19.7</v>
      </c>
      <c r="R19" s="89"/>
      <c r="S19" s="99">
        <v>12.5</v>
      </c>
      <c r="T19" s="3"/>
      <c r="U19" s="99">
        <v>9.1</v>
      </c>
      <c r="V19" s="3"/>
      <c r="W19" s="3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11" customFormat="1" ht="12.75" customHeight="1">
      <c r="A20" s="3" t="s">
        <v>86</v>
      </c>
      <c r="B20" s="30"/>
      <c r="C20" s="165">
        <v>1752</v>
      </c>
      <c r="D20" s="88"/>
      <c r="E20" s="165">
        <v>1326</v>
      </c>
      <c r="F20" s="88"/>
      <c r="G20" s="165">
        <v>1137</v>
      </c>
      <c r="H20" s="88"/>
      <c r="I20" s="165">
        <v>723</v>
      </c>
      <c r="J20" s="3"/>
      <c r="K20" s="165">
        <v>564</v>
      </c>
      <c r="L20" s="89"/>
      <c r="M20" s="99">
        <v>31.8</v>
      </c>
      <c r="N20" s="89"/>
      <c r="O20" s="99">
        <v>24.1</v>
      </c>
      <c r="P20" s="89"/>
      <c r="Q20" s="99">
        <v>20.7</v>
      </c>
      <c r="R20" s="89"/>
      <c r="S20" s="99">
        <v>13.1</v>
      </c>
      <c r="T20" s="3"/>
      <c r="U20" s="99">
        <v>10.3</v>
      </c>
      <c r="V20" s="3"/>
      <c r="W20" s="3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11" customFormat="1" ht="12.75" customHeight="1">
      <c r="A21" s="3" t="s">
        <v>87</v>
      </c>
      <c r="B21" s="30"/>
      <c r="C21" s="165">
        <v>906</v>
      </c>
      <c r="D21" s="88"/>
      <c r="E21" s="165">
        <v>762</v>
      </c>
      <c r="F21" s="88"/>
      <c r="G21" s="165">
        <v>579</v>
      </c>
      <c r="H21" s="88"/>
      <c r="I21" s="165">
        <v>387</v>
      </c>
      <c r="J21" s="3"/>
      <c r="K21" s="165">
        <v>288</v>
      </c>
      <c r="L21" s="89"/>
      <c r="M21" s="99">
        <v>31</v>
      </c>
      <c r="N21" s="89"/>
      <c r="O21" s="99">
        <v>26.1</v>
      </c>
      <c r="P21" s="89"/>
      <c r="Q21" s="99">
        <v>19.8</v>
      </c>
      <c r="R21" s="89"/>
      <c r="S21" s="99">
        <v>13.2</v>
      </c>
      <c r="T21" s="3"/>
      <c r="U21" s="99">
        <v>9.9</v>
      </c>
      <c r="V21" s="3"/>
      <c r="W21" s="3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11" customFormat="1" ht="12.75" customHeight="1">
      <c r="A22" s="3" t="s">
        <v>88</v>
      </c>
      <c r="B22" s="30"/>
      <c r="C22" s="165">
        <v>1449</v>
      </c>
      <c r="D22" s="88"/>
      <c r="E22" s="165">
        <v>1083</v>
      </c>
      <c r="F22" s="88"/>
      <c r="G22" s="165">
        <v>819</v>
      </c>
      <c r="H22" s="88"/>
      <c r="I22" s="165">
        <v>573</v>
      </c>
      <c r="J22" s="3"/>
      <c r="K22" s="165">
        <v>477</v>
      </c>
      <c r="L22" s="89"/>
      <c r="M22" s="99">
        <v>32.9</v>
      </c>
      <c r="N22" s="89"/>
      <c r="O22" s="99">
        <v>24.6</v>
      </c>
      <c r="P22" s="89"/>
      <c r="Q22" s="99">
        <v>18.6</v>
      </c>
      <c r="R22" s="89"/>
      <c r="S22" s="99">
        <v>13</v>
      </c>
      <c r="T22" s="3"/>
      <c r="U22" s="99">
        <v>10.8</v>
      </c>
      <c r="V22" s="3"/>
      <c r="W22" s="3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11" customFormat="1" ht="12.75" customHeight="1">
      <c r="A23" s="3" t="s">
        <v>89</v>
      </c>
      <c r="B23" s="30"/>
      <c r="C23" s="165">
        <v>1386</v>
      </c>
      <c r="D23" s="88"/>
      <c r="E23" s="165">
        <v>1173</v>
      </c>
      <c r="F23" s="88"/>
      <c r="G23" s="165">
        <v>1047</v>
      </c>
      <c r="H23" s="88"/>
      <c r="I23" s="165">
        <v>666</v>
      </c>
      <c r="J23" s="3"/>
      <c r="K23" s="165">
        <v>495</v>
      </c>
      <c r="L23" s="89"/>
      <c r="M23" s="99">
        <v>29.1</v>
      </c>
      <c r="N23" s="89"/>
      <c r="O23" s="99">
        <v>24.6</v>
      </c>
      <c r="P23" s="89"/>
      <c r="Q23" s="99">
        <v>22</v>
      </c>
      <c r="R23" s="89"/>
      <c r="S23" s="99">
        <v>14</v>
      </c>
      <c r="T23" s="3"/>
      <c r="U23" s="99">
        <v>10.4</v>
      </c>
      <c r="V23" s="3"/>
      <c r="W23" s="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11" customFormat="1" ht="12.75" customHeight="1">
      <c r="A24" s="3" t="s">
        <v>90</v>
      </c>
      <c r="B24" s="30"/>
      <c r="C24" s="165">
        <v>3681</v>
      </c>
      <c r="D24" s="88"/>
      <c r="E24" s="165">
        <v>3102</v>
      </c>
      <c r="F24" s="88"/>
      <c r="G24" s="165">
        <v>2775</v>
      </c>
      <c r="H24" s="88"/>
      <c r="I24" s="165">
        <v>1968</v>
      </c>
      <c r="J24" s="3"/>
      <c r="K24" s="165">
        <v>1572</v>
      </c>
      <c r="L24" s="89"/>
      <c r="M24" s="99">
        <v>28.1</v>
      </c>
      <c r="N24" s="89"/>
      <c r="O24" s="99">
        <v>23.7</v>
      </c>
      <c r="P24" s="89"/>
      <c r="Q24" s="99">
        <v>21.2</v>
      </c>
      <c r="R24" s="89"/>
      <c r="S24" s="99">
        <v>15</v>
      </c>
      <c r="T24" s="3"/>
      <c r="U24" s="99">
        <v>12</v>
      </c>
      <c r="V24" s="3"/>
      <c r="W24" s="3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11" customFormat="1" ht="12.75" customHeight="1">
      <c r="A25" s="3" t="s">
        <v>91</v>
      </c>
      <c r="B25" s="30"/>
      <c r="C25" s="165">
        <v>1755</v>
      </c>
      <c r="D25" s="88"/>
      <c r="E25" s="165">
        <v>1488</v>
      </c>
      <c r="F25" s="88"/>
      <c r="G25" s="165">
        <v>1191</v>
      </c>
      <c r="H25" s="88"/>
      <c r="I25" s="165">
        <v>873</v>
      </c>
      <c r="J25" s="3"/>
      <c r="K25" s="165">
        <v>744</v>
      </c>
      <c r="L25" s="89"/>
      <c r="M25" s="99">
        <v>29</v>
      </c>
      <c r="N25" s="89"/>
      <c r="O25" s="99">
        <v>24.6</v>
      </c>
      <c r="P25" s="89"/>
      <c r="Q25" s="99">
        <v>19.7</v>
      </c>
      <c r="R25" s="89"/>
      <c r="S25" s="99">
        <v>14.4</v>
      </c>
      <c r="T25" s="3"/>
      <c r="U25" s="99">
        <v>12.3</v>
      </c>
      <c r="V25" s="3"/>
      <c r="W25" s="3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11" customFormat="1" ht="12.75" customHeight="1">
      <c r="A26" s="3" t="s">
        <v>92</v>
      </c>
      <c r="B26" s="30"/>
      <c r="C26" s="165">
        <v>327</v>
      </c>
      <c r="D26" s="88"/>
      <c r="E26" s="165">
        <v>219</v>
      </c>
      <c r="F26" s="88"/>
      <c r="G26" s="165">
        <v>189</v>
      </c>
      <c r="H26" s="88"/>
      <c r="I26" s="165">
        <v>117</v>
      </c>
      <c r="J26" s="3"/>
      <c r="K26" s="165">
        <v>87</v>
      </c>
      <c r="L26" s="89"/>
      <c r="M26" s="99">
        <v>34.8</v>
      </c>
      <c r="N26" s="89"/>
      <c r="O26" s="99">
        <v>23.3</v>
      </c>
      <c r="P26" s="89"/>
      <c r="Q26" s="99">
        <v>20.1</v>
      </c>
      <c r="R26" s="89"/>
      <c r="S26" s="99">
        <v>12.5</v>
      </c>
      <c r="T26" s="3"/>
      <c r="U26" s="99">
        <v>9.3</v>
      </c>
      <c r="V26" s="3"/>
      <c r="W26" s="3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11" customFormat="1" ht="12.75" customHeight="1">
      <c r="A27" s="18" t="s">
        <v>93</v>
      </c>
      <c r="B27" s="30"/>
      <c r="C27" s="165">
        <v>1017</v>
      </c>
      <c r="D27" s="88"/>
      <c r="E27" s="165">
        <v>786</v>
      </c>
      <c r="F27" s="88"/>
      <c r="G27" s="165">
        <v>558</v>
      </c>
      <c r="H27" s="88"/>
      <c r="I27" s="165">
        <v>294</v>
      </c>
      <c r="J27" s="3"/>
      <c r="K27" s="165">
        <v>195</v>
      </c>
      <c r="L27" s="89"/>
      <c r="M27" s="99">
        <v>35.7</v>
      </c>
      <c r="N27" s="89"/>
      <c r="O27" s="99">
        <v>27.6</v>
      </c>
      <c r="P27" s="89"/>
      <c r="Q27" s="99">
        <v>19.6</v>
      </c>
      <c r="R27" s="89"/>
      <c r="S27" s="99">
        <v>10.3</v>
      </c>
      <c r="T27" s="3"/>
      <c r="U27" s="99">
        <v>6.8</v>
      </c>
      <c r="V27" s="3"/>
      <c r="W27" s="3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11" customFormat="1" ht="12.75" customHeight="1">
      <c r="A28" s="41" t="s">
        <v>94</v>
      </c>
      <c r="B28" s="30"/>
      <c r="C28" s="165">
        <v>342</v>
      </c>
      <c r="D28" s="88"/>
      <c r="E28" s="165">
        <v>282</v>
      </c>
      <c r="F28" s="88"/>
      <c r="G28" s="165">
        <v>222</v>
      </c>
      <c r="H28" s="88"/>
      <c r="I28" s="165">
        <v>123</v>
      </c>
      <c r="J28" s="3"/>
      <c r="K28" s="165">
        <v>108</v>
      </c>
      <c r="L28" s="89"/>
      <c r="M28" s="99">
        <v>31.8</v>
      </c>
      <c r="N28" s="89"/>
      <c r="O28" s="99">
        <v>26.2</v>
      </c>
      <c r="P28" s="89"/>
      <c r="Q28" s="99">
        <v>20.6</v>
      </c>
      <c r="R28" s="89"/>
      <c r="S28" s="99">
        <v>11.4</v>
      </c>
      <c r="T28" s="3"/>
      <c r="U28" s="99">
        <v>10</v>
      </c>
      <c r="V28" s="3"/>
      <c r="W28" s="3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s="11" customFormat="1" ht="12.75" customHeight="1">
      <c r="A29" s="3" t="s">
        <v>95</v>
      </c>
      <c r="B29" s="30"/>
      <c r="C29" s="165">
        <v>1413</v>
      </c>
      <c r="D29" s="88"/>
      <c r="E29" s="165">
        <v>1140</v>
      </c>
      <c r="F29" s="88"/>
      <c r="G29" s="165">
        <v>888</v>
      </c>
      <c r="H29" s="88"/>
      <c r="I29" s="165">
        <v>570</v>
      </c>
      <c r="J29" s="187"/>
      <c r="K29" s="165">
        <v>396</v>
      </c>
      <c r="L29" s="89"/>
      <c r="M29" s="99">
        <v>32.1</v>
      </c>
      <c r="N29" s="89"/>
      <c r="O29" s="99">
        <v>25.9</v>
      </c>
      <c r="P29" s="89"/>
      <c r="Q29" s="99">
        <v>20.1</v>
      </c>
      <c r="R29" s="89"/>
      <c r="S29" s="99">
        <v>12.9</v>
      </c>
      <c r="T29" s="3"/>
      <c r="U29" s="99">
        <v>9</v>
      </c>
      <c r="V29" s="3"/>
      <c r="W29" s="3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s="11" customFormat="1" ht="12.75" customHeight="1">
      <c r="A30" s="3" t="s">
        <v>96</v>
      </c>
      <c r="B30" s="30"/>
      <c r="C30" s="165">
        <v>2247</v>
      </c>
      <c r="D30" s="88"/>
      <c r="E30" s="165">
        <v>1662</v>
      </c>
      <c r="F30" s="88"/>
      <c r="G30" s="165">
        <v>1254</v>
      </c>
      <c r="H30" s="88"/>
      <c r="I30" s="165">
        <v>819</v>
      </c>
      <c r="J30" s="3"/>
      <c r="K30" s="165">
        <v>555</v>
      </c>
      <c r="L30" s="89"/>
      <c r="M30" s="99">
        <v>34.4</v>
      </c>
      <c r="N30" s="89"/>
      <c r="O30" s="99">
        <v>25.4</v>
      </c>
      <c r="P30" s="89"/>
      <c r="Q30" s="99">
        <v>19.2</v>
      </c>
      <c r="R30" s="89"/>
      <c r="S30" s="99">
        <v>12.5</v>
      </c>
      <c r="T30" s="3"/>
      <c r="U30" s="99">
        <v>8.5</v>
      </c>
      <c r="V30" s="3"/>
      <c r="W30" s="3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s="11" customFormat="1" ht="12.75" customHeight="1">
      <c r="A31" s="2" t="s">
        <v>97</v>
      </c>
      <c r="B31" s="30"/>
      <c r="C31" s="165">
        <v>4833</v>
      </c>
      <c r="D31" s="88"/>
      <c r="E31" s="165">
        <v>4107</v>
      </c>
      <c r="F31" s="88"/>
      <c r="G31" s="165">
        <v>3939</v>
      </c>
      <c r="H31" s="88"/>
      <c r="I31" s="165">
        <v>2991</v>
      </c>
      <c r="J31" s="3"/>
      <c r="K31" s="165">
        <v>2184</v>
      </c>
      <c r="L31" s="89"/>
      <c r="M31" s="99">
        <v>26.8</v>
      </c>
      <c r="N31" s="89"/>
      <c r="O31" s="99">
        <v>22.7</v>
      </c>
      <c r="P31" s="89"/>
      <c r="Q31" s="99">
        <v>21.8</v>
      </c>
      <c r="R31" s="89"/>
      <c r="S31" s="99">
        <v>16.6</v>
      </c>
      <c r="T31" s="3"/>
      <c r="U31" s="99">
        <v>12.1</v>
      </c>
      <c r="V31" s="3"/>
      <c r="W31" s="3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s="11" customFormat="1" ht="12.75" customHeight="1">
      <c r="A32" s="2" t="s">
        <v>98</v>
      </c>
      <c r="B32" s="30"/>
      <c r="C32" s="165">
        <v>2301</v>
      </c>
      <c r="D32" s="88"/>
      <c r="E32" s="165">
        <v>1722</v>
      </c>
      <c r="F32" s="88"/>
      <c r="G32" s="165">
        <v>1539</v>
      </c>
      <c r="H32" s="88"/>
      <c r="I32" s="165">
        <v>990</v>
      </c>
      <c r="J32" s="3"/>
      <c r="K32" s="165">
        <v>744</v>
      </c>
      <c r="L32" s="89"/>
      <c r="M32" s="99">
        <v>31.5</v>
      </c>
      <c r="N32" s="89"/>
      <c r="O32" s="99">
        <v>23.6</v>
      </c>
      <c r="P32" s="89"/>
      <c r="Q32" s="99">
        <v>21.1</v>
      </c>
      <c r="R32" s="89"/>
      <c r="S32" s="99">
        <v>13.6</v>
      </c>
      <c r="T32" s="3"/>
      <c r="U32" s="99">
        <v>10.2</v>
      </c>
      <c r="V32" s="3"/>
      <c r="W32" s="3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s="11" customFormat="1" ht="12.75" customHeight="1">
      <c r="A33" s="18" t="s">
        <v>99</v>
      </c>
      <c r="B33" s="30"/>
      <c r="C33" s="165">
        <v>1317</v>
      </c>
      <c r="D33" s="88"/>
      <c r="E33" s="165">
        <v>1065</v>
      </c>
      <c r="F33" s="88"/>
      <c r="G33" s="165">
        <v>879</v>
      </c>
      <c r="H33" s="88"/>
      <c r="I33" s="165">
        <v>549</v>
      </c>
      <c r="J33" s="3"/>
      <c r="K33" s="165">
        <v>390</v>
      </c>
      <c r="L33" s="89"/>
      <c r="M33" s="99">
        <v>31.4</v>
      </c>
      <c r="N33" s="89"/>
      <c r="O33" s="99">
        <v>25.4</v>
      </c>
      <c r="P33" s="89"/>
      <c r="Q33" s="99">
        <v>20.9</v>
      </c>
      <c r="R33" s="89"/>
      <c r="S33" s="99">
        <v>13.1</v>
      </c>
      <c r="T33" s="3"/>
      <c r="U33" s="99">
        <v>9.3</v>
      </c>
      <c r="V33" s="3"/>
      <c r="W33" s="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s="11" customFormat="1" ht="12.75" customHeight="1">
      <c r="A34" s="18" t="s">
        <v>100</v>
      </c>
      <c r="B34" s="30"/>
      <c r="C34" s="165">
        <v>315</v>
      </c>
      <c r="D34" s="88"/>
      <c r="E34" s="165">
        <v>234</v>
      </c>
      <c r="F34" s="88"/>
      <c r="G34" s="165">
        <v>180</v>
      </c>
      <c r="H34" s="88"/>
      <c r="I34" s="165">
        <v>84</v>
      </c>
      <c r="J34" s="3"/>
      <c r="K34" s="165">
        <v>51</v>
      </c>
      <c r="L34" s="89"/>
      <c r="M34" s="99">
        <v>36.5</v>
      </c>
      <c r="N34" s="89"/>
      <c r="O34" s="99">
        <v>27.1</v>
      </c>
      <c r="P34" s="89"/>
      <c r="Q34" s="99">
        <v>20.8</v>
      </c>
      <c r="R34" s="89"/>
      <c r="S34" s="99">
        <v>9.7</v>
      </c>
      <c r="T34" s="3"/>
      <c r="U34" s="99">
        <v>5.9</v>
      </c>
      <c r="V34" s="3"/>
      <c r="W34" s="3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s="11" customFormat="1" ht="12.75" customHeight="1">
      <c r="A35" s="18" t="s">
        <v>101</v>
      </c>
      <c r="B35" s="30"/>
      <c r="C35" s="165">
        <v>423</v>
      </c>
      <c r="D35" s="88"/>
      <c r="E35" s="165">
        <v>309</v>
      </c>
      <c r="F35" s="88"/>
      <c r="G35" s="165">
        <v>240</v>
      </c>
      <c r="H35" s="88"/>
      <c r="I35" s="165">
        <v>162</v>
      </c>
      <c r="J35" s="3"/>
      <c r="K35" s="165">
        <v>111</v>
      </c>
      <c r="L35" s="89"/>
      <c r="M35" s="99">
        <v>34</v>
      </c>
      <c r="N35" s="89"/>
      <c r="O35" s="99">
        <v>24.8</v>
      </c>
      <c r="P35" s="89"/>
      <c r="Q35" s="99">
        <v>19.3</v>
      </c>
      <c r="R35" s="89"/>
      <c r="S35" s="99">
        <v>13</v>
      </c>
      <c r="T35" s="3"/>
      <c r="U35" s="99">
        <v>8.9</v>
      </c>
      <c r="V35" s="3"/>
      <c r="W35" s="3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s="11" customFormat="1" ht="12.75" customHeight="1">
      <c r="A36" s="18" t="s">
        <v>102</v>
      </c>
      <c r="B36" s="30"/>
      <c r="C36" s="165">
        <v>1599</v>
      </c>
      <c r="D36" s="88"/>
      <c r="E36" s="165">
        <v>1317</v>
      </c>
      <c r="F36" s="88"/>
      <c r="G36" s="165">
        <v>1113</v>
      </c>
      <c r="H36" s="88"/>
      <c r="I36" s="165">
        <v>723</v>
      </c>
      <c r="J36" s="3"/>
      <c r="K36" s="165">
        <v>582</v>
      </c>
      <c r="L36" s="89"/>
      <c r="M36" s="99">
        <v>30</v>
      </c>
      <c r="N36" s="89"/>
      <c r="O36" s="99">
        <v>24.7</v>
      </c>
      <c r="P36" s="89"/>
      <c r="Q36" s="99">
        <v>20.9</v>
      </c>
      <c r="R36" s="89"/>
      <c r="S36" s="99">
        <v>13.6</v>
      </c>
      <c r="T36" s="3"/>
      <c r="U36" s="99">
        <v>10.9</v>
      </c>
      <c r="V36" s="3"/>
      <c r="W36" s="3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s="11" customFormat="1" ht="12.75" customHeight="1">
      <c r="A37" s="18" t="s">
        <v>103</v>
      </c>
      <c r="B37" s="30"/>
      <c r="C37" s="165">
        <v>321</v>
      </c>
      <c r="D37" s="88"/>
      <c r="E37" s="165">
        <v>294</v>
      </c>
      <c r="F37" s="88"/>
      <c r="G37" s="165">
        <v>207</v>
      </c>
      <c r="H37" s="88"/>
      <c r="I37" s="165">
        <v>126</v>
      </c>
      <c r="J37" s="3"/>
      <c r="K37" s="165">
        <v>75</v>
      </c>
      <c r="L37" s="89"/>
      <c r="M37" s="99">
        <v>31.4</v>
      </c>
      <c r="N37" s="89"/>
      <c r="O37" s="99">
        <v>28.7</v>
      </c>
      <c r="P37" s="89"/>
      <c r="Q37" s="99">
        <v>20.2</v>
      </c>
      <c r="R37" s="89"/>
      <c r="S37" s="99">
        <v>12.3</v>
      </c>
      <c r="T37" s="3"/>
      <c r="U37" s="99">
        <v>7.3</v>
      </c>
      <c r="V37" s="3"/>
      <c r="W37" s="3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s="11" customFormat="1" ht="12.75" customHeight="1">
      <c r="A38" s="18" t="s">
        <v>104</v>
      </c>
      <c r="B38" s="30"/>
      <c r="C38" s="165">
        <v>2673</v>
      </c>
      <c r="D38" s="88"/>
      <c r="E38" s="165">
        <v>2142</v>
      </c>
      <c r="F38" s="88"/>
      <c r="G38" s="165">
        <v>1827</v>
      </c>
      <c r="H38" s="88"/>
      <c r="I38" s="165">
        <v>1335</v>
      </c>
      <c r="J38" s="3"/>
      <c r="K38" s="165">
        <v>1122</v>
      </c>
      <c r="L38" s="89"/>
      <c r="M38" s="99">
        <v>29.4</v>
      </c>
      <c r="N38" s="89"/>
      <c r="O38" s="99">
        <v>23.5</v>
      </c>
      <c r="P38" s="89"/>
      <c r="Q38" s="99">
        <v>20.1</v>
      </c>
      <c r="R38" s="89"/>
      <c r="S38" s="99">
        <v>14.7</v>
      </c>
      <c r="T38" s="3"/>
      <c r="U38" s="99">
        <v>12.3</v>
      </c>
      <c r="V38" s="3"/>
      <c r="W38" s="3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s="11" customFormat="1" ht="12.75" customHeight="1">
      <c r="A39" s="18" t="s">
        <v>105</v>
      </c>
      <c r="B39" s="30"/>
      <c r="C39" s="165">
        <v>2406</v>
      </c>
      <c r="D39" s="88"/>
      <c r="E39" s="165">
        <v>2052</v>
      </c>
      <c r="F39" s="88"/>
      <c r="G39" s="165">
        <v>1842</v>
      </c>
      <c r="H39" s="88"/>
      <c r="I39" s="165">
        <v>1329</v>
      </c>
      <c r="J39" s="3"/>
      <c r="K39" s="165">
        <v>1008</v>
      </c>
      <c r="L39" s="89"/>
      <c r="M39" s="99">
        <v>27.9</v>
      </c>
      <c r="N39" s="89"/>
      <c r="O39" s="99">
        <v>23.8</v>
      </c>
      <c r="P39" s="89"/>
      <c r="Q39" s="99">
        <v>21.3</v>
      </c>
      <c r="R39" s="89"/>
      <c r="S39" s="99">
        <v>15.4</v>
      </c>
      <c r="T39" s="3"/>
      <c r="U39" s="99">
        <v>11.7</v>
      </c>
      <c r="V39" s="3"/>
      <c r="W39" s="3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s="11" customFormat="1" ht="12.75" customHeight="1">
      <c r="A40" s="18" t="s">
        <v>106</v>
      </c>
      <c r="B40" s="30"/>
      <c r="C40" s="165">
        <v>564</v>
      </c>
      <c r="D40" s="88"/>
      <c r="E40" s="165">
        <v>429</v>
      </c>
      <c r="F40" s="88"/>
      <c r="G40" s="165">
        <v>309</v>
      </c>
      <c r="H40" s="88"/>
      <c r="I40" s="165">
        <v>237</v>
      </c>
      <c r="J40" s="3"/>
      <c r="K40" s="165">
        <v>186</v>
      </c>
      <c r="L40" s="89"/>
      <c r="M40" s="99">
        <v>32.7</v>
      </c>
      <c r="N40" s="89"/>
      <c r="O40" s="99">
        <v>24.9</v>
      </c>
      <c r="P40" s="89"/>
      <c r="Q40" s="99">
        <v>17.9</v>
      </c>
      <c r="R40" s="89"/>
      <c r="S40" s="99">
        <v>13.7</v>
      </c>
      <c r="T40" s="3"/>
      <c r="U40" s="99">
        <v>10.8</v>
      </c>
      <c r="V40" s="3"/>
      <c r="W40" s="3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s="11" customFormat="1" ht="12.75" customHeight="1">
      <c r="A41" s="18" t="s">
        <v>107</v>
      </c>
      <c r="B41" s="30"/>
      <c r="C41" s="165">
        <v>2859</v>
      </c>
      <c r="D41" s="88"/>
      <c r="E41" s="165">
        <v>2475</v>
      </c>
      <c r="F41" s="88"/>
      <c r="G41" s="165">
        <v>2286</v>
      </c>
      <c r="H41" s="88"/>
      <c r="I41" s="165">
        <v>1659</v>
      </c>
      <c r="J41" s="3"/>
      <c r="K41" s="165">
        <v>1314</v>
      </c>
      <c r="L41" s="89"/>
      <c r="M41" s="99">
        <v>27</v>
      </c>
      <c r="N41" s="89"/>
      <c r="O41" s="99">
        <v>23.4</v>
      </c>
      <c r="P41" s="89"/>
      <c r="Q41" s="99">
        <v>21.6</v>
      </c>
      <c r="R41" s="89"/>
      <c r="S41" s="99">
        <v>15.7</v>
      </c>
      <c r="T41" s="3"/>
      <c r="U41" s="99">
        <v>12.4</v>
      </c>
      <c r="V41" s="3"/>
      <c r="W41" s="3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s="11" customFormat="1" ht="12.75" customHeight="1">
      <c r="A42" s="18" t="s">
        <v>108</v>
      </c>
      <c r="B42" s="30"/>
      <c r="C42" s="165">
        <v>375</v>
      </c>
      <c r="D42" s="88"/>
      <c r="E42" s="165">
        <v>324</v>
      </c>
      <c r="F42" s="88"/>
      <c r="G42" s="165">
        <v>297</v>
      </c>
      <c r="H42" s="88"/>
      <c r="I42" s="165">
        <v>210</v>
      </c>
      <c r="J42" s="3"/>
      <c r="K42" s="165">
        <v>135</v>
      </c>
      <c r="L42" s="89"/>
      <c r="M42" s="99">
        <v>28</v>
      </c>
      <c r="N42" s="89"/>
      <c r="O42" s="99">
        <v>24.2</v>
      </c>
      <c r="P42" s="89"/>
      <c r="Q42" s="99">
        <v>22.1</v>
      </c>
      <c r="R42" s="89"/>
      <c r="S42" s="99">
        <v>15.7</v>
      </c>
      <c r="T42" s="3"/>
      <c r="U42" s="99">
        <v>10.1</v>
      </c>
      <c r="V42" s="3"/>
      <c r="W42" s="3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s="11" customFormat="1" ht="12.75" customHeight="1">
      <c r="A43" s="18" t="s">
        <v>109</v>
      </c>
      <c r="B43" s="30"/>
      <c r="C43" s="165">
        <v>1068</v>
      </c>
      <c r="D43" s="88"/>
      <c r="E43" s="165">
        <v>834</v>
      </c>
      <c r="F43" s="88"/>
      <c r="G43" s="165">
        <v>729</v>
      </c>
      <c r="H43" s="88"/>
      <c r="I43" s="165">
        <v>507</v>
      </c>
      <c r="J43" s="3"/>
      <c r="K43" s="165">
        <v>357</v>
      </c>
      <c r="L43" s="89"/>
      <c r="M43" s="99">
        <v>30.6</v>
      </c>
      <c r="N43" s="89"/>
      <c r="O43" s="99">
        <v>23.9</v>
      </c>
      <c r="P43" s="89"/>
      <c r="Q43" s="99">
        <v>20.9</v>
      </c>
      <c r="R43" s="89"/>
      <c r="S43" s="99">
        <v>14.5</v>
      </c>
      <c r="T43" s="3"/>
      <c r="U43" s="99">
        <v>10.2</v>
      </c>
      <c r="V43" s="3"/>
      <c r="W43" s="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s="11" customFormat="1" ht="12.75" customHeight="1">
      <c r="A44" s="18" t="s">
        <v>110</v>
      </c>
      <c r="B44" s="30"/>
      <c r="C44" s="165">
        <v>462</v>
      </c>
      <c r="D44" s="88"/>
      <c r="E44" s="165">
        <v>366</v>
      </c>
      <c r="F44" s="88"/>
      <c r="G44" s="165">
        <v>285</v>
      </c>
      <c r="H44" s="88"/>
      <c r="I44" s="165">
        <v>186</v>
      </c>
      <c r="J44" s="3"/>
      <c r="K44" s="165">
        <v>132</v>
      </c>
      <c r="L44" s="89"/>
      <c r="M44" s="99">
        <v>32.3</v>
      </c>
      <c r="N44" s="89"/>
      <c r="O44" s="99">
        <v>25.6</v>
      </c>
      <c r="P44" s="89"/>
      <c r="Q44" s="99">
        <v>19.9</v>
      </c>
      <c r="R44" s="89"/>
      <c r="S44" s="99">
        <v>13</v>
      </c>
      <c r="T44" s="3"/>
      <c r="U44" s="99">
        <v>9.2</v>
      </c>
      <c r="V44" s="3"/>
      <c r="W44" s="3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s="11" customFormat="1" ht="12.75" customHeight="1">
      <c r="A45" s="18" t="s">
        <v>111</v>
      </c>
      <c r="B45" s="30"/>
      <c r="C45" s="165">
        <v>1977</v>
      </c>
      <c r="D45" s="88"/>
      <c r="E45" s="165">
        <v>1773</v>
      </c>
      <c r="F45" s="88"/>
      <c r="G45" s="165">
        <v>1575</v>
      </c>
      <c r="H45" s="88"/>
      <c r="I45" s="165">
        <v>1134</v>
      </c>
      <c r="J45" s="3"/>
      <c r="K45" s="165">
        <v>900</v>
      </c>
      <c r="L45" s="89"/>
      <c r="M45" s="99">
        <v>26.9</v>
      </c>
      <c r="N45" s="89"/>
      <c r="O45" s="99">
        <v>24.1</v>
      </c>
      <c r="P45" s="89"/>
      <c r="Q45" s="99">
        <v>21.4</v>
      </c>
      <c r="R45" s="89"/>
      <c r="S45" s="99">
        <v>15.4</v>
      </c>
      <c r="T45" s="3"/>
      <c r="U45" s="99">
        <v>12.2</v>
      </c>
      <c r="V45" s="3"/>
      <c r="W45" s="3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s="11" customFormat="1" ht="12.75" customHeight="1">
      <c r="A46" s="18" t="s">
        <v>112</v>
      </c>
      <c r="B46" s="30"/>
      <c r="C46" s="165">
        <v>696</v>
      </c>
      <c r="D46" s="88"/>
      <c r="E46" s="165">
        <v>513</v>
      </c>
      <c r="F46" s="88"/>
      <c r="G46" s="165">
        <v>441</v>
      </c>
      <c r="H46" s="88"/>
      <c r="I46" s="165">
        <v>255</v>
      </c>
      <c r="J46" s="3"/>
      <c r="K46" s="165">
        <v>213</v>
      </c>
      <c r="L46" s="89"/>
      <c r="M46" s="99">
        <v>32.9</v>
      </c>
      <c r="N46" s="89"/>
      <c r="O46" s="99">
        <v>24.2</v>
      </c>
      <c r="P46" s="89"/>
      <c r="Q46" s="99">
        <v>20.8</v>
      </c>
      <c r="R46" s="89"/>
      <c r="S46" s="99">
        <v>12</v>
      </c>
      <c r="T46" s="3"/>
      <c r="U46" s="99">
        <v>10.1</v>
      </c>
      <c r="V46" s="3"/>
      <c r="W46" s="3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s="11" customFormat="1" ht="12.75" customHeight="1">
      <c r="A47" s="18" t="s">
        <v>113</v>
      </c>
      <c r="B47" s="30"/>
      <c r="C47" s="165">
        <v>1167</v>
      </c>
      <c r="D47" s="88"/>
      <c r="E47" s="165">
        <v>882</v>
      </c>
      <c r="F47" s="88"/>
      <c r="G47" s="165">
        <v>681</v>
      </c>
      <c r="H47" s="88"/>
      <c r="I47" s="165">
        <v>507</v>
      </c>
      <c r="J47" s="3"/>
      <c r="K47" s="165">
        <v>399</v>
      </c>
      <c r="L47" s="89"/>
      <c r="M47" s="99">
        <v>32.1</v>
      </c>
      <c r="N47" s="89"/>
      <c r="O47" s="99">
        <v>24.3</v>
      </c>
      <c r="P47" s="89"/>
      <c r="Q47" s="99">
        <v>18.7</v>
      </c>
      <c r="R47" s="89"/>
      <c r="S47" s="99">
        <v>13.9</v>
      </c>
      <c r="T47" s="3"/>
      <c r="U47" s="99">
        <v>11</v>
      </c>
      <c r="V47" s="3"/>
      <c r="W47" s="3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s="11" customFormat="1" ht="12.75" customHeight="1">
      <c r="A48" s="18" t="s">
        <v>114</v>
      </c>
      <c r="B48" s="30"/>
      <c r="C48" s="165">
        <v>2397</v>
      </c>
      <c r="D48" s="88"/>
      <c r="E48" s="165">
        <v>2037</v>
      </c>
      <c r="F48" s="88"/>
      <c r="G48" s="165">
        <v>1833</v>
      </c>
      <c r="H48" s="88"/>
      <c r="I48" s="165">
        <v>1389</v>
      </c>
      <c r="J48" s="3"/>
      <c r="K48" s="165">
        <v>1092</v>
      </c>
      <c r="L48" s="89"/>
      <c r="M48" s="99">
        <v>27.4</v>
      </c>
      <c r="N48" s="89"/>
      <c r="O48" s="99">
        <v>23.3</v>
      </c>
      <c r="P48" s="89"/>
      <c r="Q48" s="99">
        <v>21</v>
      </c>
      <c r="R48" s="89"/>
      <c r="S48" s="99">
        <v>15.9</v>
      </c>
      <c r="T48" s="3"/>
      <c r="U48" s="99">
        <v>12.5</v>
      </c>
      <c r="V48" s="3"/>
      <c r="W48" s="3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s="11" customFormat="1" ht="12.75" customHeight="1">
      <c r="A49" s="18" t="s">
        <v>115</v>
      </c>
      <c r="B49" s="30"/>
      <c r="C49" s="165">
        <v>744</v>
      </c>
      <c r="D49" s="88"/>
      <c r="E49" s="165">
        <v>585</v>
      </c>
      <c r="F49" s="88"/>
      <c r="G49" s="165">
        <v>492</v>
      </c>
      <c r="H49" s="88"/>
      <c r="I49" s="165">
        <v>354</v>
      </c>
      <c r="J49" s="3"/>
      <c r="K49" s="165">
        <v>282</v>
      </c>
      <c r="L49" s="89"/>
      <c r="M49" s="99">
        <v>30.3</v>
      </c>
      <c r="N49" s="89"/>
      <c r="O49" s="99">
        <v>23.8</v>
      </c>
      <c r="P49" s="89"/>
      <c r="Q49" s="99">
        <v>20</v>
      </c>
      <c r="R49" s="89"/>
      <c r="S49" s="99">
        <v>14.4</v>
      </c>
      <c r="T49" s="3"/>
      <c r="U49" s="99">
        <v>11.5</v>
      </c>
      <c r="V49" s="3"/>
      <c r="W49" s="3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s="11" customFormat="1" ht="12.75" customHeight="1">
      <c r="A50" s="18" t="s">
        <v>116</v>
      </c>
      <c r="B50" s="30"/>
      <c r="C50" s="165">
        <v>1770</v>
      </c>
      <c r="D50" s="88"/>
      <c r="E50" s="165">
        <v>1482</v>
      </c>
      <c r="F50" s="88"/>
      <c r="G50" s="165">
        <v>1263</v>
      </c>
      <c r="H50" s="88"/>
      <c r="I50" s="165">
        <v>819</v>
      </c>
      <c r="J50" s="187"/>
      <c r="K50" s="165">
        <v>645</v>
      </c>
      <c r="L50" s="89"/>
      <c r="M50" s="99">
        <v>29.6</v>
      </c>
      <c r="N50" s="89"/>
      <c r="O50" s="99">
        <v>24.8</v>
      </c>
      <c r="P50" s="89"/>
      <c r="Q50" s="99">
        <v>21.1</v>
      </c>
      <c r="R50" s="89"/>
      <c r="S50" s="99">
        <v>13.7</v>
      </c>
      <c r="T50" s="3"/>
      <c r="U50" s="99">
        <v>10.8</v>
      </c>
      <c r="V50" s="3"/>
      <c r="W50" s="3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s="11" customFormat="1" ht="12.75" customHeight="1">
      <c r="A51" s="18" t="s">
        <v>117</v>
      </c>
      <c r="B51" s="30"/>
      <c r="C51" s="165">
        <v>2811</v>
      </c>
      <c r="D51" s="88"/>
      <c r="E51" s="165">
        <v>2538</v>
      </c>
      <c r="F51" s="88"/>
      <c r="G51" s="165">
        <v>2310</v>
      </c>
      <c r="H51" s="88"/>
      <c r="I51" s="165">
        <v>1758</v>
      </c>
      <c r="J51" s="3"/>
      <c r="K51" s="165">
        <v>1332</v>
      </c>
      <c r="L51" s="89"/>
      <c r="M51" s="99">
        <v>26.2</v>
      </c>
      <c r="N51" s="89"/>
      <c r="O51" s="99">
        <v>23.6</v>
      </c>
      <c r="P51" s="89"/>
      <c r="Q51" s="99">
        <v>21.5</v>
      </c>
      <c r="R51" s="89"/>
      <c r="S51" s="99">
        <v>16.4</v>
      </c>
      <c r="T51" s="3"/>
      <c r="U51" s="99">
        <v>12.4</v>
      </c>
      <c r="V51" s="3"/>
      <c r="W51" s="3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s="11" customFormat="1" ht="12.75" customHeight="1">
      <c r="A52" s="18" t="s">
        <v>118</v>
      </c>
      <c r="B52" s="30"/>
      <c r="C52" s="165">
        <v>1497</v>
      </c>
      <c r="D52" s="88"/>
      <c r="E52" s="165">
        <v>906</v>
      </c>
      <c r="F52" s="88"/>
      <c r="G52" s="165">
        <v>732</v>
      </c>
      <c r="H52" s="88"/>
      <c r="I52" s="165">
        <v>408</v>
      </c>
      <c r="J52" s="3"/>
      <c r="K52" s="165">
        <v>306</v>
      </c>
      <c r="L52" s="89"/>
      <c r="M52" s="99">
        <v>38.9</v>
      </c>
      <c r="N52" s="89"/>
      <c r="O52" s="99">
        <v>23.5</v>
      </c>
      <c r="P52" s="89"/>
      <c r="Q52" s="99">
        <v>19</v>
      </c>
      <c r="R52" s="89"/>
      <c r="S52" s="99">
        <v>10.6</v>
      </c>
      <c r="T52" s="3"/>
      <c r="U52" s="99">
        <v>8</v>
      </c>
      <c r="V52" s="3"/>
      <c r="W52" s="3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s="11" customFormat="1" ht="12.75" customHeight="1">
      <c r="A53" s="18" t="s">
        <v>119</v>
      </c>
      <c r="B53" s="30"/>
      <c r="C53" s="165">
        <v>1329</v>
      </c>
      <c r="D53" s="88"/>
      <c r="E53" s="165">
        <v>1179</v>
      </c>
      <c r="F53" s="88"/>
      <c r="G53" s="165">
        <v>1023</v>
      </c>
      <c r="H53" s="88"/>
      <c r="I53" s="165">
        <v>729</v>
      </c>
      <c r="J53" s="3"/>
      <c r="K53" s="165">
        <v>549</v>
      </c>
      <c r="L53" s="89"/>
      <c r="M53" s="99">
        <v>27.6</v>
      </c>
      <c r="N53" s="89"/>
      <c r="O53" s="99">
        <v>24.5</v>
      </c>
      <c r="P53" s="89"/>
      <c r="Q53" s="99">
        <v>21.3</v>
      </c>
      <c r="R53" s="89"/>
      <c r="S53" s="99">
        <v>15.2</v>
      </c>
      <c r="T53" s="3"/>
      <c r="U53" s="99">
        <v>11.4</v>
      </c>
      <c r="V53" s="3"/>
      <c r="W53" s="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s="11" customFormat="1" ht="12.75" customHeight="1">
      <c r="A54" s="18" t="s">
        <v>120</v>
      </c>
      <c r="B54" s="30"/>
      <c r="C54" s="165">
        <v>3279</v>
      </c>
      <c r="D54" s="88"/>
      <c r="E54" s="165">
        <v>2514</v>
      </c>
      <c r="F54" s="88"/>
      <c r="G54" s="165">
        <v>2124</v>
      </c>
      <c r="H54" s="88"/>
      <c r="I54" s="165">
        <v>1542</v>
      </c>
      <c r="J54" s="3"/>
      <c r="K54" s="165">
        <v>1188</v>
      </c>
      <c r="L54" s="89"/>
      <c r="M54" s="99">
        <v>30.8</v>
      </c>
      <c r="N54" s="89"/>
      <c r="O54" s="99">
        <v>23.6</v>
      </c>
      <c r="P54" s="89"/>
      <c r="Q54" s="99">
        <v>19.9</v>
      </c>
      <c r="R54" s="89"/>
      <c r="S54" s="99">
        <v>14.5</v>
      </c>
      <c r="T54" s="3"/>
      <c r="U54" s="99">
        <v>11.2</v>
      </c>
      <c r="V54" s="3"/>
      <c r="W54" s="3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s="11" customFormat="1" ht="12.75" customHeight="1">
      <c r="A55" s="18" t="s">
        <v>121</v>
      </c>
      <c r="B55" s="30"/>
      <c r="C55" s="165">
        <v>4680</v>
      </c>
      <c r="D55" s="88"/>
      <c r="E55" s="165">
        <v>3552</v>
      </c>
      <c r="F55" s="88"/>
      <c r="G55" s="165">
        <v>2844</v>
      </c>
      <c r="H55" s="88"/>
      <c r="I55" s="165">
        <v>2181</v>
      </c>
      <c r="J55" s="3"/>
      <c r="K55" s="165">
        <v>1776</v>
      </c>
      <c r="L55" s="89"/>
      <c r="M55" s="99">
        <v>31.1</v>
      </c>
      <c r="N55" s="89"/>
      <c r="O55" s="99">
        <v>23.6</v>
      </c>
      <c r="P55" s="89"/>
      <c r="Q55" s="99">
        <v>18.9</v>
      </c>
      <c r="R55" s="89"/>
      <c r="S55" s="99">
        <v>14.5</v>
      </c>
      <c r="T55" s="3"/>
      <c r="U55" s="99">
        <v>11.8</v>
      </c>
      <c r="V55" s="3"/>
      <c r="W55" s="3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s="11" customFormat="1" ht="12.75" customHeight="1">
      <c r="A56" s="18" t="s">
        <v>122</v>
      </c>
      <c r="B56" s="30"/>
      <c r="C56" s="165">
        <v>1074</v>
      </c>
      <c r="D56" s="88"/>
      <c r="E56" s="165">
        <v>867</v>
      </c>
      <c r="F56" s="88"/>
      <c r="G56" s="165">
        <v>831</v>
      </c>
      <c r="H56" s="88"/>
      <c r="I56" s="165">
        <v>585</v>
      </c>
      <c r="J56" s="3"/>
      <c r="K56" s="165">
        <v>453</v>
      </c>
      <c r="L56" s="89"/>
      <c r="M56" s="99">
        <v>28.2</v>
      </c>
      <c r="N56" s="89"/>
      <c r="O56" s="99">
        <v>22.8</v>
      </c>
      <c r="P56" s="89"/>
      <c r="Q56" s="99">
        <v>21.8</v>
      </c>
      <c r="R56" s="89"/>
      <c r="S56" s="99">
        <v>15.4</v>
      </c>
      <c r="T56" s="3"/>
      <c r="U56" s="99">
        <v>11.9</v>
      </c>
      <c r="V56" s="3"/>
      <c r="W56" s="3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s="11" customFormat="1" ht="12.75" customHeight="1">
      <c r="A57" s="18" t="s">
        <v>123</v>
      </c>
      <c r="B57" s="30"/>
      <c r="C57" s="165">
        <v>306</v>
      </c>
      <c r="D57" s="88"/>
      <c r="E57" s="165">
        <v>264</v>
      </c>
      <c r="F57" s="88"/>
      <c r="G57" s="165">
        <v>234</v>
      </c>
      <c r="H57" s="88"/>
      <c r="I57" s="165">
        <v>141</v>
      </c>
      <c r="J57" s="3"/>
      <c r="K57" s="165">
        <v>114</v>
      </c>
      <c r="L57" s="89"/>
      <c r="M57" s="99">
        <v>28.9</v>
      </c>
      <c r="N57" s="89"/>
      <c r="O57" s="99">
        <v>24.9</v>
      </c>
      <c r="P57" s="89"/>
      <c r="Q57" s="99">
        <v>22.1</v>
      </c>
      <c r="R57" s="89"/>
      <c r="S57" s="99">
        <v>13.3</v>
      </c>
      <c r="T57" s="3"/>
      <c r="U57" s="99">
        <v>10.8</v>
      </c>
      <c r="V57" s="3"/>
      <c r="W57" s="3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s="11" customFormat="1" ht="12.75" customHeight="1">
      <c r="A58" s="18" t="s">
        <v>124</v>
      </c>
      <c r="B58" s="30"/>
      <c r="C58" s="165">
        <v>483</v>
      </c>
      <c r="D58" s="88"/>
      <c r="E58" s="165">
        <v>366</v>
      </c>
      <c r="F58" s="88"/>
      <c r="G58" s="165">
        <v>288</v>
      </c>
      <c r="H58" s="88"/>
      <c r="I58" s="165">
        <v>180</v>
      </c>
      <c r="J58" s="3"/>
      <c r="K58" s="165">
        <v>129</v>
      </c>
      <c r="L58" s="89"/>
      <c r="M58" s="99">
        <v>33.4</v>
      </c>
      <c r="N58" s="89"/>
      <c r="O58" s="99">
        <v>25.3</v>
      </c>
      <c r="P58" s="89"/>
      <c r="Q58" s="99">
        <v>19.9</v>
      </c>
      <c r="R58" s="89"/>
      <c r="S58" s="99">
        <v>12.4</v>
      </c>
      <c r="T58" s="3"/>
      <c r="U58" s="99">
        <v>8.9</v>
      </c>
      <c r="V58" s="3"/>
      <c r="W58" s="3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s="11" customFormat="1" ht="12.75" customHeight="1">
      <c r="A59" s="18"/>
      <c r="B59" s="30"/>
      <c r="C59" s="165"/>
      <c r="D59" s="88"/>
      <c r="E59" s="165"/>
      <c r="F59" s="88"/>
      <c r="G59" s="165"/>
      <c r="H59" s="88"/>
      <c r="I59" s="165"/>
      <c r="J59" s="3"/>
      <c r="K59" s="165"/>
      <c r="L59" s="89"/>
      <c r="M59" s="99"/>
      <c r="N59" s="89"/>
      <c r="O59" s="99"/>
      <c r="P59" s="89"/>
      <c r="Q59" s="99"/>
      <c r="R59" s="89"/>
      <c r="S59" s="99"/>
      <c r="T59" s="3"/>
      <c r="U59" s="99"/>
      <c r="V59" s="3"/>
      <c r="W59" s="3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s="11" customFormat="1" ht="15" customHeight="1">
      <c r="A60" s="12" t="s">
        <v>69</v>
      </c>
      <c r="B60" s="12"/>
      <c r="C60" s="170">
        <v>148545</v>
      </c>
      <c r="D60" s="48"/>
      <c r="E60" s="170">
        <v>116934</v>
      </c>
      <c r="F60" s="48"/>
      <c r="G60" s="170">
        <v>101214</v>
      </c>
      <c r="H60" s="48"/>
      <c r="I60" s="170">
        <v>72240</v>
      </c>
      <c r="J60" s="48"/>
      <c r="K60" s="170">
        <v>56670</v>
      </c>
      <c r="L60" s="48"/>
      <c r="M60" s="108">
        <v>30</v>
      </c>
      <c r="N60" s="48"/>
      <c r="O60" s="108">
        <v>23.6</v>
      </c>
      <c r="P60" s="48"/>
      <c r="Q60" s="108">
        <v>20.4</v>
      </c>
      <c r="R60" s="48"/>
      <c r="S60" s="108">
        <v>14.6</v>
      </c>
      <c r="T60" s="48"/>
      <c r="U60" s="108">
        <v>11.4</v>
      </c>
      <c r="V60" s="3"/>
      <c r="W60" s="310" t="s">
        <v>362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s="11" customFormat="1" ht="12.75" customHeight="1">
      <c r="A61" s="131" t="s">
        <v>55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s="11" customFormat="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s="11" customFormat="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s="11" customFormat="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s="11" customFormat="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s="11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s="11" customFormat="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s="11" customFormat="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s="11" customFormat="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s="11" customFormat="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s="11" customFormat="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s="11" customFormat="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s="11" customFormat="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s="11" customFormat="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s="11" customFormat="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 s="11" customFormat="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s="11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s="11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s="11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s="11" customFormat="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s="11" customFormat="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 s="11" customFormat="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 s="11" customFormat="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1:45" s="11" customFormat="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1:45" s="11" customFormat="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1:45" s="11" customFormat="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 s="11" customFormat="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1:45" s="11" customFormat="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1:45" s="11" customFormat="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1:45" s="11" customFormat="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1:45" s="11" customFormat="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 s="11" customFormat="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 s="11" customFormat="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 s="11" customFormat="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s="11" customFormat="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 s="11" customFormat="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45" s="11" customFormat="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1:45" s="11" customFormat="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1:45" s="11" customFormat="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45" s="11" customFormat="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45" s="11" customFormat="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 s="11" customFormat="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1:45" s="11" customFormat="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1:45" s="11" customFormat="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1:45" s="11" customFormat="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1:45" s="11" customFormat="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 s="11" customFormat="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1:45" s="11" customFormat="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 s="11" customFormat="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1:45" s="11" customFormat="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1:45" s="11" customFormat="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1:45" s="11" customFormat="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45" s="11" customFormat="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1:45" s="11" customFormat="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1:45" s="11" customFormat="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</row>
    <row r="116" spans="1:45" s="11" customFormat="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1:45" s="11" customFormat="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</row>
    <row r="118" spans="1:45" s="11" customFormat="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</row>
    <row r="119" spans="1:45" s="11" customFormat="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</row>
    <row r="120" spans="1:45" s="11" customFormat="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</row>
    <row r="121" spans="1:45" s="11" customFormat="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</row>
    <row r="122" spans="1:45" s="11" customFormat="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</row>
    <row r="123" spans="1:45" s="11" customFormat="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</row>
    <row r="124" spans="1:45" s="11" customFormat="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</row>
    <row r="125" spans="1:45" s="11" customFormat="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</row>
    <row r="126" spans="1:45" s="11" customFormat="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</row>
    <row r="127" spans="1:45" s="11" customFormat="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</row>
    <row r="128" spans="1:45" s="11" customFormat="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</row>
    <row r="129" spans="1:45" s="11" customFormat="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</row>
    <row r="130" spans="1:45" s="11" customFormat="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</row>
    <row r="131" spans="1:45" s="11" customFormat="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</row>
    <row r="132" spans="1:45" s="11" customFormat="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</row>
    <row r="133" spans="1:45" s="11" customFormat="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</row>
    <row r="134" spans="1:45" s="11" customFormat="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</row>
    <row r="135" spans="1:45" s="11" customFormat="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</row>
    <row r="136" spans="1:45" s="11" customFormat="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</row>
    <row r="137" spans="1:45" s="11" customFormat="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</row>
    <row r="138" spans="1:45" s="11" customFormat="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</row>
    <row r="139" spans="1:45" s="11" customFormat="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</row>
    <row r="140" spans="1:45" s="11" customFormat="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</row>
    <row r="141" spans="1:45" s="11" customFormat="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</row>
    <row r="142" spans="1:45" s="11" customFormat="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</row>
    <row r="143" spans="1:45" s="11" customFormat="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</row>
    <row r="144" spans="1:45" s="11" customFormat="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</row>
    <row r="145" spans="1:45" s="11" customFormat="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</row>
    <row r="146" spans="1:45" s="11" customFormat="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</row>
    <row r="147" spans="1:45" s="11" customFormat="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</row>
    <row r="148" spans="1:45" s="11" customFormat="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</row>
    <row r="149" spans="1:45" s="11" customFormat="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</row>
    <row r="150" spans="1:45" s="11" customFormat="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</row>
    <row r="151" spans="1:45" s="11" customFormat="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1:45" s="11" customFormat="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1:45" s="11" customFormat="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1:45" s="11" customFormat="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1:45" s="11" customFormat="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</row>
    <row r="156" spans="1:45" s="11" customFormat="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</row>
    <row r="157" spans="1:45" s="11" customFormat="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</row>
    <row r="158" spans="1:45" s="11" customFormat="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</row>
    <row r="159" spans="1:45" s="11" customFormat="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</row>
    <row r="160" spans="1:45" s="11" customFormat="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</row>
    <row r="161" spans="1:45" s="11" customFormat="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</row>
    <row r="162" spans="1:45" s="11" customFormat="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</row>
    <row r="163" spans="1:45" s="11" customFormat="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</row>
    <row r="164" spans="1:45" s="11" customFormat="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</row>
    <row r="165" spans="1:45" s="11" customFormat="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</row>
    <row r="166" spans="1:45" s="11" customFormat="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</row>
    <row r="167" spans="1:45" s="11" customFormat="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</row>
    <row r="168" spans="1:45" s="11" customFormat="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</row>
    <row r="169" spans="1:45" s="11" customFormat="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</row>
    <row r="170" spans="1:45" s="11" customFormat="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</row>
    <row r="171" spans="1:45" s="11" customFormat="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</row>
    <row r="172" spans="1:45" s="11" customFormat="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</row>
    <row r="173" spans="1:45" s="11" customFormat="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1:45" s="11" customFormat="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</sheetData>
  <sheetProtection/>
  <mergeCells count="13">
    <mergeCell ref="S8:T8"/>
    <mergeCell ref="U8:V8"/>
    <mergeCell ref="A7:B8"/>
    <mergeCell ref="C7:L7"/>
    <mergeCell ref="M7:V7"/>
    <mergeCell ref="C8:D8"/>
    <mergeCell ref="E8:F8"/>
    <mergeCell ref="G8:H8"/>
    <mergeCell ref="I8:J8"/>
    <mergeCell ref="K8:L8"/>
    <mergeCell ref="M8:N8"/>
    <mergeCell ref="O8:P8"/>
    <mergeCell ref="Q8:R8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32" customWidth="1"/>
    <col min="2" max="2" width="2.7109375" style="0" customWidth="1"/>
    <col min="3" max="3" width="9.28125" style="0" customWidth="1"/>
    <col min="4" max="4" width="2.7109375" style="0" customWidth="1"/>
    <col min="5" max="5" width="9.28125" style="0" customWidth="1"/>
    <col min="6" max="6" width="2.7109375" style="0" customWidth="1"/>
    <col min="7" max="7" width="9.28125" style="0" customWidth="1"/>
    <col min="8" max="8" width="2.7109375" style="0" customWidth="1"/>
    <col min="9" max="9" width="9.28125" style="0" customWidth="1"/>
    <col min="10" max="10" width="2.7109375" style="0" customWidth="1"/>
    <col min="11" max="11" width="9.28125" style="0" customWidth="1"/>
    <col min="12" max="12" width="2.57421875" style="0" customWidth="1"/>
    <col min="13" max="13" width="6.57421875" style="0" customWidth="1"/>
    <col min="14" max="14" width="2.7109375" style="0" customWidth="1"/>
    <col min="15" max="15" width="9.28125" style="0" customWidth="1"/>
    <col min="16" max="16" width="2.7109375" style="0" customWidth="1"/>
    <col min="17" max="27" width="0" style="0" hidden="1" customWidth="1"/>
  </cols>
  <sheetData>
    <row r="1" spans="1:26" ht="12.75">
      <c r="A1" s="120" t="s">
        <v>258</v>
      </c>
      <c r="B1" s="63"/>
      <c r="C1" s="63"/>
      <c r="D1" s="64"/>
      <c r="E1" s="64"/>
      <c r="F1" s="64"/>
      <c r="G1" s="64"/>
      <c r="H1" s="65"/>
      <c r="I1" s="65"/>
      <c r="J1" s="65"/>
      <c r="K1" s="65"/>
      <c r="L1" s="66"/>
      <c r="M1" s="66"/>
      <c r="N1" s="65"/>
      <c r="O1" s="121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2.75">
      <c r="A2" s="120"/>
      <c r="B2" s="63"/>
      <c r="C2" s="63"/>
      <c r="D2" s="64"/>
      <c r="E2" s="64"/>
      <c r="F2" s="64"/>
      <c r="G2" s="64"/>
      <c r="H2" s="65"/>
      <c r="I2" s="65"/>
      <c r="J2" s="65"/>
      <c r="K2" s="65"/>
      <c r="L2" s="66"/>
      <c r="M2" s="66"/>
      <c r="N2" s="65"/>
      <c r="O2" s="121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15" customHeight="1">
      <c r="A3" s="362" t="s">
        <v>162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5" customHeight="1">
      <c r="A4" s="363" t="s">
        <v>163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s="77" customFormat="1" ht="15" customHeight="1">
      <c r="A5" s="340" t="s">
        <v>164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68"/>
      <c r="V5" s="68"/>
      <c r="W5" s="68"/>
      <c r="X5" s="68"/>
      <c r="Y5" s="68"/>
      <c r="Z5" s="68"/>
    </row>
    <row r="6" spans="1:26" ht="7.5" customHeight="1">
      <c r="A6" s="122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80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8" ht="24.75" customHeight="1">
      <c r="A7" s="341" t="s">
        <v>165</v>
      </c>
      <c r="B7" s="369"/>
      <c r="C7" s="355" t="s">
        <v>166</v>
      </c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45" t="s">
        <v>167</v>
      </c>
      <c r="P7" s="379"/>
      <c r="Q7" s="68"/>
      <c r="R7" s="68"/>
      <c r="S7" s="68"/>
      <c r="T7" s="68"/>
      <c r="U7" s="68"/>
      <c r="V7" s="68"/>
      <c r="W7" s="68"/>
      <c r="X7" s="68"/>
      <c r="Y7" s="68"/>
      <c r="Z7" s="68"/>
      <c r="AB7" s="392"/>
    </row>
    <row r="8" spans="1:28" ht="34.5" customHeight="1">
      <c r="A8" s="370"/>
      <c r="B8" s="371"/>
      <c r="C8" s="393" t="s">
        <v>168</v>
      </c>
      <c r="D8" s="394"/>
      <c r="E8" s="393" t="s">
        <v>330</v>
      </c>
      <c r="F8" s="394"/>
      <c r="G8" s="393" t="s">
        <v>169</v>
      </c>
      <c r="H8" s="394"/>
      <c r="I8" s="393" t="s">
        <v>170</v>
      </c>
      <c r="J8" s="394"/>
      <c r="K8" s="393" t="s">
        <v>171</v>
      </c>
      <c r="L8" s="394"/>
      <c r="M8" s="393" t="s">
        <v>331</v>
      </c>
      <c r="N8" s="394"/>
      <c r="O8" s="390"/>
      <c r="P8" s="395"/>
      <c r="Q8" s="68"/>
      <c r="R8" s="68"/>
      <c r="S8" s="68"/>
      <c r="T8" s="68"/>
      <c r="U8" s="68"/>
      <c r="V8" s="68"/>
      <c r="W8" s="68"/>
      <c r="X8" s="68"/>
      <c r="Y8" s="68"/>
      <c r="Z8" s="68"/>
      <c r="AB8" s="392"/>
    </row>
    <row r="9" spans="1:26" ht="7.5" customHeight="1">
      <c r="A9" s="124"/>
      <c r="B9" s="82"/>
      <c r="C9" s="83"/>
      <c r="D9" s="83"/>
      <c r="E9" s="82"/>
      <c r="F9" s="82"/>
      <c r="G9" s="82"/>
      <c r="H9" s="82"/>
      <c r="I9" s="82"/>
      <c r="J9" s="82"/>
      <c r="K9" s="83"/>
      <c r="L9" s="83"/>
      <c r="M9" s="82"/>
      <c r="N9" s="82"/>
      <c r="O9" s="191"/>
      <c r="P9" s="191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ht="12" customHeight="1">
      <c r="A10" s="316" t="s">
        <v>173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ht="7.5" customHeight="1">
      <c r="A11" s="124"/>
      <c r="B11" s="86"/>
      <c r="C11" s="86"/>
      <c r="D11" s="83"/>
      <c r="E11" s="83"/>
      <c r="F11" s="82"/>
      <c r="G11" s="82"/>
      <c r="H11" s="82"/>
      <c r="I11" s="82"/>
      <c r="J11" s="82"/>
      <c r="K11" s="82"/>
      <c r="L11" s="83"/>
      <c r="M11" s="83"/>
      <c r="N11" s="82"/>
      <c r="O11" s="125"/>
      <c r="P11" s="3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6" ht="12" customHeight="1">
      <c r="A12" s="2">
        <v>1971</v>
      </c>
      <c r="B12" s="2"/>
      <c r="C12" s="88">
        <v>22449</v>
      </c>
      <c r="D12" s="32"/>
      <c r="E12" s="88">
        <v>126189</v>
      </c>
      <c r="F12" s="32"/>
      <c r="G12" s="88">
        <v>2169</v>
      </c>
      <c r="H12" s="32"/>
      <c r="I12" s="88">
        <v>4389</v>
      </c>
      <c r="J12" s="4"/>
      <c r="K12" s="88">
        <v>85539</v>
      </c>
      <c r="L12" s="32"/>
      <c r="M12" s="88">
        <v>912</v>
      </c>
      <c r="N12" s="89"/>
      <c r="O12" s="88">
        <v>241647</v>
      </c>
      <c r="P12" s="137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26" ht="12" customHeight="1">
      <c r="A13" s="2">
        <v>1976</v>
      </c>
      <c r="B13" s="2"/>
      <c r="C13" s="88">
        <v>23583</v>
      </c>
      <c r="D13" s="32"/>
      <c r="E13" s="88">
        <v>147987</v>
      </c>
      <c r="F13" s="32"/>
      <c r="G13" s="88">
        <v>2274</v>
      </c>
      <c r="H13" s="32"/>
      <c r="I13" s="88">
        <v>5238</v>
      </c>
      <c r="J13" s="4"/>
      <c r="K13" s="88">
        <v>95334</v>
      </c>
      <c r="L13" s="32"/>
      <c r="M13" s="88">
        <v>786</v>
      </c>
      <c r="N13" s="89"/>
      <c r="O13" s="88">
        <v>275202</v>
      </c>
      <c r="P13" s="137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ht="12" customHeight="1">
      <c r="A14" s="2">
        <v>1981</v>
      </c>
      <c r="B14" s="2"/>
      <c r="C14" s="88">
        <v>24102</v>
      </c>
      <c r="D14" s="32"/>
      <c r="E14" s="88">
        <v>164769</v>
      </c>
      <c r="F14" s="32"/>
      <c r="G14" s="88">
        <v>4260</v>
      </c>
      <c r="H14" s="32"/>
      <c r="I14" s="88">
        <v>7050</v>
      </c>
      <c r="J14" s="4"/>
      <c r="K14" s="88">
        <v>108504</v>
      </c>
      <c r="L14" s="32"/>
      <c r="M14" s="88">
        <v>1101</v>
      </c>
      <c r="N14" s="89"/>
      <c r="O14" s="88">
        <v>309786</v>
      </c>
      <c r="P14" s="137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spans="1:26" ht="12" customHeight="1">
      <c r="A15" s="2">
        <v>1986</v>
      </c>
      <c r="B15" s="2"/>
      <c r="C15" s="88">
        <v>23337</v>
      </c>
      <c r="D15" s="32"/>
      <c r="E15" s="88">
        <v>181224</v>
      </c>
      <c r="F15" s="32"/>
      <c r="G15" s="88">
        <v>4425</v>
      </c>
      <c r="H15" s="32"/>
      <c r="I15" s="88">
        <v>9216</v>
      </c>
      <c r="J15" s="4"/>
      <c r="K15" s="88">
        <v>118662</v>
      </c>
      <c r="L15" s="32"/>
      <c r="M15" s="88">
        <v>5244</v>
      </c>
      <c r="N15" s="89"/>
      <c r="O15" s="88">
        <v>342111</v>
      </c>
      <c r="P15" s="137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1:26" ht="12" customHeight="1">
      <c r="A16" s="2">
        <v>1991</v>
      </c>
      <c r="B16" s="2"/>
      <c r="C16" s="88">
        <v>23556</v>
      </c>
      <c r="D16" s="32"/>
      <c r="E16" s="88">
        <v>198726</v>
      </c>
      <c r="F16" s="32"/>
      <c r="G16" s="88">
        <v>5610</v>
      </c>
      <c r="H16" s="32"/>
      <c r="I16" s="88">
        <v>12879</v>
      </c>
      <c r="J16" s="4"/>
      <c r="K16" s="88">
        <v>132096</v>
      </c>
      <c r="L16" s="32"/>
      <c r="M16" s="88">
        <v>6903</v>
      </c>
      <c r="N16" s="89"/>
      <c r="O16" s="88">
        <v>379767</v>
      </c>
      <c r="P16" s="137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ht="12" customHeight="1">
      <c r="A17" s="2">
        <v>1996</v>
      </c>
      <c r="B17" s="2"/>
      <c r="C17" s="88">
        <v>22992</v>
      </c>
      <c r="D17" s="32"/>
      <c r="E17" s="88">
        <v>215784</v>
      </c>
      <c r="F17" s="32"/>
      <c r="G17" s="88">
        <v>5247</v>
      </c>
      <c r="H17" s="32"/>
      <c r="I17" s="88">
        <v>17049</v>
      </c>
      <c r="J17" s="4"/>
      <c r="K17" s="88">
        <v>127914</v>
      </c>
      <c r="L17" s="32"/>
      <c r="M17" s="88">
        <v>33681</v>
      </c>
      <c r="N17" s="89"/>
      <c r="O17" s="88">
        <v>422667</v>
      </c>
      <c r="P17" s="137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ht="12" customHeight="1">
      <c r="A18" s="2">
        <v>2001</v>
      </c>
      <c r="B18" s="2"/>
      <c r="C18" s="88">
        <v>21546</v>
      </c>
      <c r="D18" s="32"/>
      <c r="E18" s="88">
        <v>231345</v>
      </c>
      <c r="F18" s="32"/>
      <c r="G18" s="88">
        <v>7227</v>
      </c>
      <c r="H18" s="32"/>
      <c r="I18" s="88">
        <v>22812</v>
      </c>
      <c r="J18" s="4"/>
      <c r="K18" s="88">
        <v>137934</v>
      </c>
      <c r="L18" s="32"/>
      <c r="M18" s="88">
        <v>29562</v>
      </c>
      <c r="N18" s="89"/>
      <c r="O18" s="88">
        <v>450423</v>
      </c>
      <c r="P18" s="137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ht="12" customHeight="1">
      <c r="A19" s="2">
        <v>2006</v>
      </c>
      <c r="B19" s="2"/>
      <c r="C19" s="4">
        <v>21081</v>
      </c>
      <c r="D19" s="3"/>
      <c r="E19" s="4">
        <v>261426</v>
      </c>
      <c r="F19" s="3"/>
      <c r="G19" s="4">
        <v>8724</v>
      </c>
      <c r="H19" s="3"/>
      <c r="I19" s="4">
        <v>33606</v>
      </c>
      <c r="J19" s="3"/>
      <c r="K19" s="4">
        <v>138300</v>
      </c>
      <c r="L19" s="3"/>
      <c r="M19" s="4">
        <v>32469</v>
      </c>
      <c r="N19" s="3"/>
      <c r="O19" s="4">
        <v>495603</v>
      </c>
      <c r="P19" s="137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ht="7.5" customHeight="1">
      <c r="A20" s="124"/>
      <c r="B20" s="82"/>
      <c r="C20" s="83"/>
      <c r="D20" s="83"/>
      <c r="E20" s="82"/>
      <c r="F20" s="82"/>
      <c r="G20" s="82"/>
      <c r="H20" s="82"/>
      <c r="I20" s="82"/>
      <c r="J20" s="82"/>
      <c r="K20" s="83"/>
      <c r="L20" s="83"/>
      <c r="M20" s="82"/>
      <c r="N20" s="82"/>
      <c r="O20" s="85"/>
      <c r="P20" s="85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12.75">
      <c r="A21" s="316" t="s">
        <v>301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7.5" customHeight="1">
      <c r="A22" s="124"/>
      <c r="B22" s="86"/>
      <c r="C22" s="86"/>
      <c r="D22" s="83"/>
      <c r="E22" s="83"/>
      <c r="F22" s="82"/>
      <c r="G22" s="82"/>
      <c r="H22" s="82"/>
      <c r="I22" s="82"/>
      <c r="J22" s="82"/>
      <c r="K22" s="82"/>
      <c r="L22" s="83"/>
      <c r="M22" s="83"/>
      <c r="N22" s="82"/>
      <c r="O22" s="125"/>
      <c r="P22" s="3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7" ht="12.75">
      <c r="A23" s="2">
        <v>1971</v>
      </c>
      <c r="B23" s="2"/>
      <c r="C23" s="88">
        <v>7599</v>
      </c>
      <c r="D23" s="32"/>
      <c r="E23" s="88">
        <v>73587</v>
      </c>
      <c r="F23" s="32"/>
      <c r="G23" s="88">
        <v>1218</v>
      </c>
      <c r="H23" s="32"/>
      <c r="I23" s="88">
        <v>1860</v>
      </c>
      <c r="J23" s="4"/>
      <c r="K23" s="88">
        <v>17934</v>
      </c>
      <c r="L23" s="32"/>
      <c r="M23" s="88">
        <v>537</v>
      </c>
      <c r="N23" s="89"/>
      <c r="O23" s="88">
        <v>102735</v>
      </c>
      <c r="P23" s="137"/>
      <c r="Q23" s="68">
        <v>42699</v>
      </c>
      <c r="R23" s="68"/>
      <c r="S23" s="68">
        <v>28461</v>
      </c>
      <c r="T23" s="68"/>
      <c r="U23" s="68">
        <v>16755</v>
      </c>
      <c r="V23" s="68"/>
      <c r="W23" s="68">
        <v>9924</v>
      </c>
      <c r="X23" s="68"/>
      <c r="Y23" s="68">
        <v>4542</v>
      </c>
      <c r="Z23" s="68"/>
      <c r="AA23">
        <v>1467</v>
      </c>
    </row>
    <row r="24" spans="1:27" ht="12.75">
      <c r="A24" s="2">
        <v>1976</v>
      </c>
      <c r="B24" s="2"/>
      <c r="C24" s="88">
        <v>7953</v>
      </c>
      <c r="D24" s="32"/>
      <c r="E24" s="88">
        <v>86547</v>
      </c>
      <c r="F24" s="32"/>
      <c r="G24" s="88">
        <v>1236</v>
      </c>
      <c r="H24" s="32"/>
      <c r="I24" s="88">
        <v>2238</v>
      </c>
      <c r="J24" s="4"/>
      <c r="K24" s="88">
        <v>18834</v>
      </c>
      <c r="L24" s="32"/>
      <c r="M24" s="88">
        <v>342</v>
      </c>
      <c r="N24" s="89"/>
      <c r="O24" s="88">
        <v>117153</v>
      </c>
      <c r="P24" s="137"/>
      <c r="Q24" s="68">
        <v>49806</v>
      </c>
      <c r="R24" s="68"/>
      <c r="S24" s="68">
        <v>33825</v>
      </c>
      <c r="T24" s="68"/>
      <c r="U24" s="68">
        <v>19941</v>
      </c>
      <c r="V24" s="68"/>
      <c r="W24" s="68">
        <v>9510</v>
      </c>
      <c r="X24" s="68"/>
      <c r="Y24" s="68">
        <v>4347</v>
      </c>
      <c r="Z24" s="68"/>
      <c r="AA24">
        <v>1560</v>
      </c>
    </row>
    <row r="25" spans="1:27" ht="12.75">
      <c r="A25" s="2">
        <v>1981</v>
      </c>
      <c r="B25" s="2"/>
      <c r="C25" s="88">
        <v>8550</v>
      </c>
      <c r="D25" s="32"/>
      <c r="E25" s="88">
        <v>95745</v>
      </c>
      <c r="F25" s="32"/>
      <c r="G25" s="88">
        <v>2376</v>
      </c>
      <c r="H25" s="32"/>
      <c r="I25" s="88">
        <v>3027</v>
      </c>
      <c r="J25" s="4"/>
      <c r="K25" s="88">
        <v>20616</v>
      </c>
      <c r="L25" s="32"/>
      <c r="M25" s="88">
        <v>495</v>
      </c>
      <c r="N25" s="89"/>
      <c r="O25" s="88">
        <v>130809</v>
      </c>
      <c r="P25" s="137"/>
      <c r="Q25" s="68">
        <v>53346</v>
      </c>
      <c r="R25" s="68"/>
      <c r="S25" s="68">
        <v>39243</v>
      </c>
      <c r="T25" s="68"/>
      <c r="U25" s="68">
        <v>23823</v>
      </c>
      <c r="V25" s="68"/>
      <c r="W25" s="68">
        <v>11325</v>
      </c>
      <c r="X25" s="68"/>
      <c r="Y25" s="68">
        <v>4182</v>
      </c>
      <c r="Z25" s="68"/>
      <c r="AA25">
        <v>1647</v>
      </c>
    </row>
    <row r="26" spans="1:27" ht="12.75">
      <c r="A26" s="2">
        <v>1986</v>
      </c>
      <c r="B26" s="2"/>
      <c r="C26" s="88">
        <v>8694</v>
      </c>
      <c r="D26" s="32"/>
      <c r="E26" s="88">
        <v>103443</v>
      </c>
      <c r="F26" s="32"/>
      <c r="G26" s="88">
        <v>2469</v>
      </c>
      <c r="H26" s="32"/>
      <c r="I26" s="88">
        <v>4017</v>
      </c>
      <c r="J26" s="4"/>
      <c r="K26" s="88">
        <v>22389</v>
      </c>
      <c r="L26" s="32"/>
      <c r="M26" s="88">
        <v>2181</v>
      </c>
      <c r="N26" s="89"/>
      <c r="O26" s="88">
        <v>143196</v>
      </c>
      <c r="P26" s="137"/>
      <c r="Q26" s="68">
        <v>54207</v>
      </c>
      <c r="R26" s="68"/>
      <c r="S26" s="68">
        <v>43125</v>
      </c>
      <c r="T26" s="68"/>
      <c r="U26" s="68">
        <v>28032</v>
      </c>
      <c r="V26" s="68"/>
      <c r="W26" s="68">
        <v>14238</v>
      </c>
      <c r="X26" s="68"/>
      <c r="Y26" s="68">
        <v>5538</v>
      </c>
      <c r="Z26" s="68"/>
      <c r="AA26">
        <v>1824</v>
      </c>
    </row>
    <row r="27" spans="1:27" ht="12.75">
      <c r="A27" s="2">
        <v>1991</v>
      </c>
      <c r="B27" s="2"/>
      <c r="C27" s="88">
        <v>9570</v>
      </c>
      <c r="D27" s="32"/>
      <c r="E27" s="88">
        <v>113310</v>
      </c>
      <c r="F27" s="32"/>
      <c r="G27" s="88">
        <v>3180</v>
      </c>
      <c r="H27" s="32"/>
      <c r="I27" s="88">
        <v>5745</v>
      </c>
      <c r="J27" s="4"/>
      <c r="K27" s="88">
        <v>25248</v>
      </c>
      <c r="L27" s="32"/>
      <c r="M27" s="88">
        <v>3387</v>
      </c>
      <c r="N27" s="89"/>
      <c r="O27" s="88">
        <v>160440</v>
      </c>
      <c r="P27" s="137"/>
      <c r="Q27" s="68">
        <v>62253</v>
      </c>
      <c r="R27" s="68"/>
      <c r="S27" s="68">
        <v>44559</v>
      </c>
      <c r="T27" s="68"/>
      <c r="U27" s="68">
        <v>31611</v>
      </c>
      <c r="V27" s="68"/>
      <c r="W27" s="68">
        <v>17094</v>
      </c>
      <c r="X27" s="68"/>
      <c r="Y27" s="68">
        <v>6924</v>
      </c>
      <c r="Z27" s="68"/>
      <c r="AA27">
        <v>2106</v>
      </c>
    </row>
    <row r="28" spans="1:27" ht="12.75">
      <c r="A28" s="2">
        <v>1996</v>
      </c>
      <c r="B28" s="2"/>
      <c r="C28" s="88">
        <v>10116</v>
      </c>
      <c r="D28" s="32"/>
      <c r="E28" s="88">
        <v>122508</v>
      </c>
      <c r="F28" s="32"/>
      <c r="G28" s="88">
        <v>3000</v>
      </c>
      <c r="H28" s="32"/>
      <c r="I28" s="88">
        <v>7782</v>
      </c>
      <c r="J28" s="4"/>
      <c r="K28" s="88">
        <v>24261</v>
      </c>
      <c r="L28" s="32"/>
      <c r="M28" s="88">
        <v>14448</v>
      </c>
      <c r="N28" s="89"/>
      <c r="O28" s="88">
        <v>182115</v>
      </c>
      <c r="P28" s="137"/>
      <c r="Q28" s="68">
        <v>67533</v>
      </c>
      <c r="R28" s="68"/>
      <c r="S28" s="68">
        <v>53277</v>
      </c>
      <c r="T28" s="68"/>
      <c r="U28" s="68">
        <v>34233</v>
      </c>
      <c r="V28" s="68"/>
      <c r="W28" s="68">
        <v>20658</v>
      </c>
      <c r="X28" s="68"/>
      <c r="Y28" s="68">
        <v>8460</v>
      </c>
      <c r="Z28" s="68"/>
      <c r="AA28">
        <v>2823</v>
      </c>
    </row>
    <row r="29" spans="1:27" ht="12.75">
      <c r="A29" s="2">
        <v>2001</v>
      </c>
      <c r="B29" s="2"/>
      <c r="C29" s="88">
        <v>10161</v>
      </c>
      <c r="D29" s="32"/>
      <c r="E29" s="88">
        <v>132339</v>
      </c>
      <c r="F29" s="32"/>
      <c r="G29" s="88">
        <v>4143</v>
      </c>
      <c r="H29" s="32"/>
      <c r="I29" s="88">
        <v>10389</v>
      </c>
      <c r="J29" s="4"/>
      <c r="K29" s="88">
        <v>26982</v>
      </c>
      <c r="L29" s="32"/>
      <c r="M29" s="88">
        <v>12666</v>
      </c>
      <c r="N29" s="89"/>
      <c r="O29" s="88">
        <v>196686</v>
      </c>
      <c r="P29" s="137"/>
      <c r="Q29" s="68">
        <v>65772</v>
      </c>
      <c r="R29" s="68"/>
      <c r="S29" s="68">
        <v>58218</v>
      </c>
      <c r="T29" s="68"/>
      <c r="U29" s="68">
        <v>41688</v>
      </c>
      <c r="V29" s="68"/>
      <c r="W29" s="68">
        <v>23124</v>
      </c>
      <c r="X29" s="68"/>
      <c r="Y29" s="68">
        <v>10935</v>
      </c>
      <c r="Z29" s="68"/>
      <c r="AA29">
        <v>3729</v>
      </c>
    </row>
    <row r="30" spans="1:26" ht="12.75">
      <c r="A30" s="2">
        <v>2006</v>
      </c>
      <c r="B30" s="2"/>
      <c r="C30" s="4">
        <v>10443</v>
      </c>
      <c r="D30" s="3"/>
      <c r="E30" s="4">
        <v>148230</v>
      </c>
      <c r="F30" s="3"/>
      <c r="G30" s="4">
        <v>4905</v>
      </c>
      <c r="H30" s="3"/>
      <c r="I30" s="4">
        <v>15153</v>
      </c>
      <c r="J30" s="3"/>
      <c r="K30" s="4">
        <v>27852</v>
      </c>
      <c r="L30" s="3"/>
      <c r="M30" s="4">
        <v>14559</v>
      </c>
      <c r="N30" s="3"/>
      <c r="O30" s="4">
        <v>221142</v>
      </c>
      <c r="P30" s="137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7.5" customHeight="1">
      <c r="A31" s="126"/>
      <c r="B31" s="110"/>
      <c r="C31" s="4"/>
      <c r="D31" s="4"/>
      <c r="E31" s="4"/>
      <c r="F31" s="4"/>
      <c r="G31" s="4"/>
      <c r="H31" s="4"/>
      <c r="I31" s="4"/>
      <c r="J31" s="3"/>
      <c r="K31" s="55"/>
      <c r="L31" s="55"/>
      <c r="M31" s="55"/>
      <c r="N31" s="55"/>
      <c r="O31" s="55"/>
      <c r="P31" s="3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2.75">
      <c r="A32" s="316" t="s">
        <v>302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7.5" customHeight="1">
      <c r="A33" s="124"/>
      <c r="B33" s="86"/>
      <c r="C33" s="86"/>
      <c r="D33" s="83"/>
      <c r="E33" s="83"/>
      <c r="F33" s="82"/>
      <c r="G33" s="82"/>
      <c r="H33" s="82"/>
      <c r="I33" s="82"/>
      <c r="J33" s="82"/>
      <c r="K33" s="82"/>
      <c r="L33" s="83"/>
      <c r="M33" s="83"/>
      <c r="N33" s="82"/>
      <c r="O33" s="125"/>
      <c r="P33" s="3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7" ht="12.75">
      <c r="A34" s="2">
        <v>1971</v>
      </c>
      <c r="B34" s="2"/>
      <c r="C34" s="88">
        <v>14850</v>
      </c>
      <c r="D34" s="32"/>
      <c r="E34" s="88">
        <v>52599</v>
      </c>
      <c r="F34" s="32"/>
      <c r="G34" s="88">
        <v>951</v>
      </c>
      <c r="H34" s="32"/>
      <c r="I34" s="88">
        <v>2529</v>
      </c>
      <c r="J34" s="4"/>
      <c r="K34" s="88">
        <v>67605</v>
      </c>
      <c r="L34" s="32"/>
      <c r="M34" s="88">
        <v>378</v>
      </c>
      <c r="N34" s="89"/>
      <c r="O34" s="88">
        <v>138912</v>
      </c>
      <c r="P34" s="137"/>
      <c r="Q34" s="68">
        <v>62478</v>
      </c>
      <c r="R34" s="68"/>
      <c r="S34" s="68">
        <v>56145</v>
      </c>
      <c r="T34" s="68"/>
      <c r="U34" s="68">
        <v>40740</v>
      </c>
      <c r="V34" s="68"/>
      <c r="W34" s="68">
        <v>22800</v>
      </c>
      <c r="X34" s="68"/>
      <c r="Y34" s="68">
        <v>10818</v>
      </c>
      <c r="Z34" s="68"/>
      <c r="AA34">
        <v>3699</v>
      </c>
    </row>
    <row r="35" spans="1:27" ht="12.75">
      <c r="A35" s="2">
        <v>1976</v>
      </c>
      <c r="B35" s="2"/>
      <c r="C35" s="88">
        <v>15630</v>
      </c>
      <c r="D35" s="32"/>
      <c r="E35" s="88">
        <v>61437</v>
      </c>
      <c r="F35" s="32"/>
      <c r="G35" s="88">
        <v>1038</v>
      </c>
      <c r="H35" s="32"/>
      <c r="I35" s="88">
        <v>3000</v>
      </c>
      <c r="J35" s="4"/>
      <c r="K35" s="88">
        <v>76497</v>
      </c>
      <c r="L35" s="32"/>
      <c r="M35" s="88">
        <v>444</v>
      </c>
      <c r="N35" s="89"/>
      <c r="O35" s="88">
        <v>158049</v>
      </c>
      <c r="P35" s="137"/>
      <c r="Q35" s="68">
        <v>37917</v>
      </c>
      <c r="R35" s="68"/>
      <c r="S35" s="68">
        <v>30696</v>
      </c>
      <c r="T35" s="68"/>
      <c r="U35" s="68">
        <v>21462</v>
      </c>
      <c r="V35" s="68"/>
      <c r="W35" s="68">
        <v>10626</v>
      </c>
      <c r="X35" s="68"/>
      <c r="Y35" s="68">
        <v>4317</v>
      </c>
      <c r="Z35" s="68"/>
      <c r="AA35">
        <v>1278</v>
      </c>
    </row>
    <row r="36" spans="1:27" ht="12.75">
      <c r="A36" s="2">
        <v>1981</v>
      </c>
      <c r="B36" s="2"/>
      <c r="C36" s="88">
        <v>15552</v>
      </c>
      <c r="D36" s="32"/>
      <c r="E36" s="88">
        <v>69024</v>
      </c>
      <c r="F36" s="32"/>
      <c r="G36" s="88">
        <v>1884</v>
      </c>
      <c r="H36" s="32"/>
      <c r="I36" s="88">
        <v>4023</v>
      </c>
      <c r="J36" s="4"/>
      <c r="K36" s="88">
        <v>87888</v>
      </c>
      <c r="L36" s="32"/>
      <c r="M36" s="88">
        <v>606</v>
      </c>
      <c r="N36" s="89"/>
      <c r="O36" s="88">
        <v>178977</v>
      </c>
      <c r="P36" s="137"/>
      <c r="Q36" s="68">
        <v>39414</v>
      </c>
      <c r="R36" s="68"/>
      <c r="S36" s="68">
        <v>32565</v>
      </c>
      <c r="T36" s="68"/>
      <c r="U36" s="68">
        <v>23856</v>
      </c>
      <c r="V36" s="68"/>
      <c r="W36" s="68">
        <v>14091</v>
      </c>
      <c r="X36" s="68"/>
      <c r="Y36" s="68">
        <v>5421</v>
      </c>
      <c r="Z36" s="68"/>
      <c r="AA36">
        <v>1830</v>
      </c>
    </row>
    <row r="37" spans="1:27" ht="12.75">
      <c r="A37" s="2">
        <v>1986</v>
      </c>
      <c r="B37" s="2"/>
      <c r="C37" s="88">
        <v>14643</v>
      </c>
      <c r="D37" s="32"/>
      <c r="E37" s="88">
        <v>77781</v>
      </c>
      <c r="F37" s="32"/>
      <c r="G37" s="88">
        <v>1959</v>
      </c>
      <c r="H37" s="32"/>
      <c r="I37" s="88">
        <v>5193</v>
      </c>
      <c r="J37" s="4"/>
      <c r="K37" s="88">
        <v>96276</v>
      </c>
      <c r="L37" s="32"/>
      <c r="M37" s="88">
        <v>3063</v>
      </c>
      <c r="N37" s="89"/>
      <c r="O37" s="88">
        <v>198915</v>
      </c>
      <c r="P37" s="137"/>
      <c r="Q37" s="68">
        <v>42960</v>
      </c>
      <c r="R37" s="68"/>
      <c r="S37" s="68">
        <v>34050</v>
      </c>
      <c r="T37" s="68"/>
      <c r="U37" s="68">
        <v>25503</v>
      </c>
      <c r="V37" s="68"/>
      <c r="W37" s="68">
        <v>15729</v>
      </c>
      <c r="X37" s="68"/>
      <c r="Y37" s="68">
        <v>7260</v>
      </c>
      <c r="Z37" s="68"/>
      <c r="AA37">
        <v>2232</v>
      </c>
    </row>
    <row r="38" spans="1:27" ht="12.75">
      <c r="A38" s="2">
        <v>1991</v>
      </c>
      <c r="B38" s="2"/>
      <c r="C38" s="88">
        <v>13983</v>
      </c>
      <c r="D38" s="32"/>
      <c r="E38" s="88">
        <v>85416</v>
      </c>
      <c r="F38" s="32"/>
      <c r="G38" s="88">
        <v>2427</v>
      </c>
      <c r="H38" s="32"/>
      <c r="I38" s="88">
        <v>7134</v>
      </c>
      <c r="J38" s="4"/>
      <c r="K38" s="88">
        <v>106851</v>
      </c>
      <c r="L38" s="32"/>
      <c r="M38" s="88">
        <v>3519</v>
      </c>
      <c r="N38" s="89"/>
      <c r="O38" s="88">
        <v>219327</v>
      </c>
      <c r="P38" s="137"/>
      <c r="Q38" s="68">
        <v>47913</v>
      </c>
      <c r="R38" s="68"/>
      <c r="S38" s="68">
        <v>37221</v>
      </c>
      <c r="T38" s="68"/>
      <c r="U38" s="68">
        <v>26613</v>
      </c>
      <c r="V38" s="68"/>
      <c r="W38" s="68">
        <v>17301</v>
      </c>
      <c r="X38" s="68"/>
      <c r="Y38" s="68">
        <v>8205</v>
      </c>
      <c r="Z38" s="68"/>
      <c r="AA38">
        <v>3066</v>
      </c>
    </row>
    <row r="39" spans="1:27" ht="12.75">
      <c r="A39" s="2">
        <v>1996</v>
      </c>
      <c r="B39" s="2"/>
      <c r="C39" s="88">
        <v>12876</v>
      </c>
      <c r="D39" s="32"/>
      <c r="E39" s="88">
        <v>93276</v>
      </c>
      <c r="F39" s="32"/>
      <c r="G39" s="88">
        <v>2247</v>
      </c>
      <c r="H39" s="32"/>
      <c r="I39" s="88">
        <v>9264</v>
      </c>
      <c r="J39" s="4"/>
      <c r="K39" s="88">
        <v>103656</v>
      </c>
      <c r="L39" s="32"/>
      <c r="M39" s="88">
        <v>19236</v>
      </c>
      <c r="N39" s="89"/>
      <c r="O39" s="88">
        <v>240552</v>
      </c>
      <c r="P39" s="137"/>
      <c r="Q39" s="68">
        <v>56643</v>
      </c>
      <c r="R39" s="68"/>
      <c r="S39" s="68">
        <v>42030</v>
      </c>
      <c r="T39" s="68"/>
      <c r="U39" s="68">
        <v>30135</v>
      </c>
      <c r="V39" s="68"/>
      <c r="W39" s="68">
        <v>18426</v>
      </c>
      <c r="X39" s="68"/>
      <c r="Y39" s="68">
        <v>9492</v>
      </c>
      <c r="Z39" s="68"/>
      <c r="AA39">
        <v>3792</v>
      </c>
    </row>
    <row r="40" spans="1:26" ht="12.75">
      <c r="A40" s="41">
        <v>2001</v>
      </c>
      <c r="B40" s="41"/>
      <c r="C40" s="102">
        <v>11382</v>
      </c>
      <c r="D40" s="43"/>
      <c r="E40" s="102">
        <v>99006</v>
      </c>
      <c r="F40" s="43"/>
      <c r="G40" s="102">
        <v>3084</v>
      </c>
      <c r="H40" s="43"/>
      <c r="I40" s="102">
        <v>12423</v>
      </c>
      <c r="J40" s="93"/>
      <c r="K40" s="102">
        <v>110952</v>
      </c>
      <c r="L40" s="43"/>
      <c r="M40" s="102">
        <v>16893</v>
      </c>
      <c r="N40" s="97"/>
      <c r="O40" s="102">
        <v>253740</v>
      </c>
      <c r="P40" s="192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12.75">
      <c r="A41" s="41">
        <v>2006</v>
      </c>
      <c r="B41" s="41"/>
      <c r="C41" s="4">
        <v>10635</v>
      </c>
      <c r="D41" s="3"/>
      <c r="E41" s="4">
        <v>113196</v>
      </c>
      <c r="F41" s="3"/>
      <c r="G41" s="4">
        <v>3819</v>
      </c>
      <c r="H41" s="3"/>
      <c r="I41" s="4">
        <v>18453</v>
      </c>
      <c r="J41" s="3"/>
      <c r="K41" s="4">
        <v>110451</v>
      </c>
      <c r="L41" s="3"/>
      <c r="M41" s="4">
        <v>17907</v>
      </c>
      <c r="N41" s="3"/>
      <c r="O41" s="4">
        <v>274461</v>
      </c>
      <c r="P41" s="192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7.5" customHeight="1">
      <c r="A42" s="2"/>
      <c r="B42" s="2"/>
      <c r="C42" s="88"/>
      <c r="D42" s="32"/>
      <c r="E42" s="88"/>
      <c r="F42" s="32"/>
      <c r="G42" s="88"/>
      <c r="H42" s="32"/>
      <c r="I42" s="88"/>
      <c r="J42" s="4"/>
      <c r="K42" s="88"/>
      <c r="L42" s="32"/>
      <c r="M42" s="88"/>
      <c r="N42" s="89"/>
      <c r="O42" s="88"/>
      <c r="P42" s="137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12.75">
      <c r="A43" s="316" t="s">
        <v>45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7.5" customHeight="1">
      <c r="A44" s="2"/>
      <c r="B44" s="2"/>
      <c r="C44" s="88"/>
      <c r="D44" s="32"/>
      <c r="E44" s="88"/>
      <c r="F44" s="32"/>
      <c r="G44" s="88"/>
      <c r="H44" s="32"/>
      <c r="I44" s="88"/>
      <c r="J44" s="4"/>
      <c r="K44" s="88"/>
      <c r="L44" s="32"/>
      <c r="M44" s="88"/>
      <c r="N44" s="89"/>
      <c r="O44" s="88"/>
      <c r="P44" s="137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12.75">
      <c r="A45" s="2">
        <v>1971</v>
      </c>
      <c r="B45" s="2"/>
      <c r="C45" s="88">
        <v>195</v>
      </c>
      <c r="D45" s="60"/>
      <c r="E45" s="88">
        <v>71</v>
      </c>
      <c r="F45" s="60"/>
      <c r="G45" s="88">
        <v>78</v>
      </c>
      <c r="H45" s="60"/>
      <c r="I45" s="88">
        <v>136</v>
      </c>
      <c r="J45" s="137"/>
      <c r="K45" s="88">
        <v>377</v>
      </c>
      <c r="L45" s="60"/>
      <c r="M45" s="88">
        <v>70</v>
      </c>
      <c r="N45" s="60"/>
      <c r="O45" s="88">
        <v>135</v>
      </c>
      <c r="P45" s="137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12.75">
      <c r="A46" s="2">
        <v>1976</v>
      </c>
      <c r="B46" s="2"/>
      <c r="C46" s="88">
        <v>197</v>
      </c>
      <c r="D46" s="60"/>
      <c r="E46" s="88">
        <v>71</v>
      </c>
      <c r="F46" s="60"/>
      <c r="G46" s="88">
        <v>84</v>
      </c>
      <c r="H46" s="60"/>
      <c r="I46" s="88">
        <v>134</v>
      </c>
      <c r="J46" s="137"/>
      <c r="K46" s="88">
        <v>406</v>
      </c>
      <c r="L46" s="60"/>
      <c r="M46" s="88">
        <v>130</v>
      </c>
      <c r="N46" s="60"/>
      <c r="O46" s="88">
        <v>135</v>
      </c>
      <c r="P46" s="137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12.75">
      <c r="A47" s="2">
        <v>1981</v>
      </c>
      <c r="B47" s="2"/>
      <c r="C47" s="88">
        <v>182</v>
      </c>
      <c r="D47" s="60"/>
      <c r="E47" s="88">
        <v>72</v>
      </c>
      <c r="F47" s="60"/>
      <c r="G47" s="88">
        <v>79</v>
      </c>
      <c r="H47" s="60"/>
      <c r="I47" s="88">
        <v>133</v>
      </c>
      <c r="J47" s="137"/>
      <c r="K47" s="88">
        <v>426</v>
      </c>
      <c r="L47" s="60"/>
      <c r="M47" s="88">
        <v>122</v>
      </c>
      <c r="N47" s="60"/>
      <c r="O47" s="88">
        <v>137</v>
      </c>
      <c r="P47" s="137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12.75">
      <c r="A48" s="2">
        <v>1986</v>
      </c>
      <c r="B48" s="2"/>
      <c r="C48" s="88">
        <v>168</v>
      </c>
      <c r="D48" s="60"/>
      <c r="E48" s="88">
        <v>75</v>
      </c>
      <c r="F48" s="60"/>
      <c r="G48" s="88">
        <v>79</v>
      </c>
      <c r="H48" s="60"/>
      <c r="I48" s="88">
        <v>129</v>
      </c>
      <c r="J48" s="137"/>
      <c r="K48" s="88">
        <v>430</v>
      </c>
      <c r="L48" s="60"/>
      <c r="M48" s="88">
        <v>140</v>
      </c>
      <c r="N48" s="60"/>
      <c r="O48" s="88">
        <v>139</v>
      </c>
      <c r="P48" s="137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2.75">
      <c r="A49" s="2">
        <v>1991</v>
      </c>
      <c r="B49" s="2"/>
      <c r="C49" s="88">
        <v>146</v>
      </c>
      <c r="D49" s="60"/>
      <c r="E49" s="88">
        <v>75</v>
      </c>
      <c r="F49" s="60"/>
      <c r="G49" s="88">
        <v>76</v>
      </c>
      <c r="H49" s="60"/>
      <c r="I49" s="88">
        <v>124</v>
      </c>
      <c r="J49" s="137"/>
      <c r="K49" s="88">
        <v>423</v>
      </c>
      <c r="L49" s="60"/>
      <c r="M49" s="88">
        <v>104</v>
      </c>
      <c r="N49" s="60"/>
      <c r="O49" s="88">
        <v>137</v>
      </c>
      <c r="P49" s="137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1:26" ht="12.75">
      <c r="A50" s="2">
        <v>1996</v>
      </c>
      <c r="B50" s="2"/>
      <c r="C50" s="88">
        <v>127</v>
      </c>
      <c r="D50" s="60"/>
      <c r="E50" s="88">
        <v>76</v>
      </c>
      <c r="F50" s="60"/>
      <c r="G50" s="88">
        <v>75</v>
      </c>
      <c r="H50" s="60"/>
      <c r="I50" s="88">
        <v>119</v>
      </c>
      <c r="J50" s="137"/>
      <c r="K50" s="88">
        <v>427</v>
      </c>
      <c r="L50" s="60"/>
      <c r="M50" s="88">
        <v>133</v>
      </c>
      <c r="N50" s="60"/>
      <c r="O50" s="88">
        <v>132</v>
      </c>
      <c r="P50" s="137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1:27" ht="12.75">
      <c r="A51" s="41">
        <v>2001</v>
      </c>
      <c r="B51" s="18"/>
      <c r="C51" s="88">
        <v>112</v>
      </c>
      <c r="D51" s="60"/>
      <c r="E51" s="88">
        <v>75</v>
      </c>
      <c r="F51" s="60"/>
      <c r="G51" s="88">
        <v>74</v>
      </c>
      <c r="H51" s="60"/>
      <c r="I51" s="88">
        <v>120</v>
      </c>
      <c r="J51" s="137"/>
      <c r="K51" s="88">
        <v>411</v>
      </c>
      <c r="L51" s="60"/>
      <c r="M51" s="88">
        <v>133</v>
      </c>
      <c r="N51" s="60"/>
      <c r="O51" s="88">
        <v>129</v>
      </c>
      <c r="P51" s="18"/>
      <c r="Q51" s="68">
        <v>61950</v>
      </c>
      <c r="R51" s="68"/>
      <c r="S51" s="68">
        <v>49509</v>
      </c>
      <c r="T51" s="68"/>
      <c r="U51" s="68">
        <v>34434</v>
      </c>
      <c r="V51" s="68"/>
      <c r="W51" s="68">
        <v>21255</v>
      </c>
      <c r="X51" s="68"/>
      <c r="Y51" s="68">
        <v>10611</v>
      </c>
      <c r="Z51" s="68"/>
      <c r="AA51">
        <v>4872</v>
      </c>
    </row>
    <row r="52" spans="1:26" ht="12.75">
      <c r="A52" s="44">
        <v>2006</v>
      </c>
      <c r="B52" s="48"/>
      <c r="C52" s="189">
        <v>102</v>
      </c>
      <c r="D52" s="261"/>
      <c r="E52" s="189">
        <v>76</v>
      </c>
      <c r="F52" s="261"/>
      <c r="G52" s="189">
        <v>78</v>
      </c>
      <c r="H52" s="261"/>
      <c r="I52" s="189">
        <v>122</v>
      </c>
      <c r="J52" s="193"/>
      <c r="K52" s="189">
        <v>397</v>
      </c>
      <c r="L52" s="261"/>
      <c r="M52" s="189">
        <v>123</v>
      </c>
      <c r="N52" s="261"/>
      <c r="O52" s="189">
        <v>124</v>
      </c>
      <c r="P52" s="4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ht="7.5" customHeight="1">
      <c r="A53" s="41"/>
      <c r="B53" s="41"/>
      <c r="C53" s="102"/>
      <c r="D53" s="43"/>
      <c r="E53" s="102"/>
      <c r="F53" s="43"/>
      <c r="G53" s="102"/>
      <c r="H53" s="43"/>
      <c r="I53" s="102"/>
      <c r="J53" s="93"/>
      <c r="K53" s="102"/>
      <c r="L53" s="43"/>
      <c r="M53" s="102"/>
      <c r="N53" s="97"/>
      <c r="O53" s="102"/>
      <c r="P53" s="192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spans="1:26" ht="12.75" customHeight="1">
      <c r="A54" s="2" t="s">
        <v>175</v>
      </c>
      <c r="B54" s="41"/>
      <c r="C54" s="102"/>
      <c r="D54" s="43"/>
      <c r="E54" s="102"/>
      <c r="F54" s="43"/>
      <c r="G54" s="102"/>
      <c r="H54" s="43"/>
      <c r="I54" s="102"/>
      <c r="J54" s="93"/>
      <c r="K54" s="102"/>
      <c r="L54" s="43"/>
      <c r="M54" s="102"/>
      <c r="N54" s="97"/>
      <c r="O54" s="102"/>
      <c r="P54" s="192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spans="1:26" ht="12.75" customHeight="1">
      <c r="A55" s="2" t="s">
        <v>176</v>
      </c>
      <c r="B55" s="41"/>
      <c r="C55" s="95"/>
      <c r="D55" s="43"/>
      <c r="E55" s="95"/>
      <c r="F55" s="43"/>
      <c r="G55" s="95"/>
      <c r="H55" s="43"/>
      <c r="I55" s="93"/>
      <c r="J55" s="96"/>
      <c r="K55" s="94"/>
      <c r="L55" s="97"/>
      <c r="M55" s="94"/>
      <c r="N55" s="97"/>
      <c r="O55" s="94"/>
      <c r="P55" s="1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1:26" ht="12.75" customHeight="1">
      <c r="A56" s="2" t="s">
        <v>332</v>
      </c>
      <c r="B56" s="41"/>
      <c r="C56" s="95"/>
      <c r="D56" s="43"/>
      <c r="E56" s="95"/>
      <c r="F56" s="43"/>
      <c r="G56" s="95"/>
      <c r="H56" s="43"/>
      <c r="I56" s="93"/>
      <c r="J56" s="96"/>
      <c r="K56" s="94"/>
      <c r="L56" s="97"/>
      <c r="M56" s="94"/>
      <c r="N56" s="97"/>
      <c r="O56" s="94"/>
      <c r="P56" s="1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spans="1:26" ht="12.75" customHeight="1">
      <c r="A57" s="2" t="s">
        <v>333</v>
      </c>
      <c r="B57" s="41"/>
      <c r="C57" s="95"/>
      <c r="D57" s="43"/>
      <c r="E57" s="95"/>
      <c r="F57" s="43"/>
      <c r="G57" s="95"/>
      <c r="H57" s="43"/>
      <c r="I57" s="93"/>
      <c r="J57" s="96"/>
      <c r="K57" s="94"/>
      <c r="L57" s="97"/>
      <c r="M57" s="94"/>
      <c r="N57" s="97"/>
      <c r="O57" s="94"/>
      <c r="P57" s="1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12.75" customHeight="1">
      <c r="A58" s="2" t="s">
        <v>38</v>
      </c>
      <c r="B58" s="41"/>
      <c r="C58" s="95"/>
      <c r="D58" s="43"/>
      <c r="E58" s="95"/>
      <c r="F58" s="43"/>
      <c r="G58" s="95"/>
      <c r="H58" s="43"/>
      <c r="I58" s="93"/>
      <c r="J58" s="96"/>
      <c r="K58" s="94"/>
      <c r="L58" s="97"/>
      <c r="M58" s="94"/>
      <c r="N58" s="97"/>
      <c r="O58" s="94"/>
      <c r="P58" s="1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7.5" customHeight="1">
      <c r="A59" s="2"/>
      <c r="B59" s="41"/>
      <c r="C59" s="95"/>
      <c r="D59" s="43"/>
      <c r="E59" s="95"/>
      <c r="F59" s="43"/>
      <c r="G59" s="95"/>
      <c r="H59" s="43"/>
      <c r="I59" s="93"/>
      <c r="J59" s="96"/>
      <c r="K59" s="94"/>
      <c r="L59" s="97"/>
      <c r="M59" s="94"/>
      <c r="N59" s="97"/>
      <c r="O59" s="94"/>
      <c r="P59" s="1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spans="1:26" ht="12.75" customHeight="1">
      <c r="A60" s="53" t="s">
        <v>326</v>
      </c>
      <c r="B60" s="2"/>
      <c r="C60" s="43"/>
      <c r="D60" s="96"/>
      <c r="E60" s="43"/>
      <c r="F60" s="96"/>
      <c r="G60" s="43"/>
      <c r="H60" s="96"/>
      <c r="I60" s="93"/>
      <c r="J60" s="96"/>
      <c r="K60" s="94"/>
      <c r="L60" s="94"/>
      <c r="M60" s="94"/>
      <c r="N60" s="94"/>
      <c r="O60" s="97"/>
      <c r="P60" s="1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12.75" customHeight="1">
      <c r="A61" s="30" t="s">
        <v>325</v>
      </c>
      <c r="B61" s="2"/>
      <c r="C61" s="43"/>
      <c r="D61" s="96"/>
      <c r="E61" s="43"/>
      <c r="F61" s="96"/>
      <c r="G61" s="43"/>
      <c r="H61" s="96"/>
      <c r="I61" s="93"/>
      <c r="J61" s="96"/>
      <c r="K61" s="94"/>
      <c r="L61" s="94"/>
      <c r="M61" s="94"/>
      <c r="N61" s="94"/>
      <c r="O61" s="97"/>
      <c r="P61" s="18"/>
      <c r="Q61" s="68"/>
      <c r="R61" s="68"/>
      <c r="S61" s="68"/>
      <c r="T61" s="68"/>
      <c r="U61" s="68"/>
      <c r="V61" s="68"/>
      <c r="W61" s="68"/>
      <c r="X61" s="68"/>
      <c r="Y61" s="68"/>
      <c r="Z61" s="68"/>
    </row>
  </sheetData>
  <sheetProtection/>
  <mergeCells count="17">
    <mergeCell ref="A3:P3"/>
    <mergeCell ref="A4:P4"/>
    <mergeCell ref="A5:T5"/>
    <mergeCell ref="A7:B8"/>
    <mergeCell ref="C7:N7"/>
    <mergeCell ref="O7:P8"/>
    <mergeCell ref="A10:P10"/>
    <mergeCell ref="A21:P21"/>
    <mergeCell ref="A32:P32"/>
    <mergeCell ref="A43:P43"/>
    <mergeCell ref="AB7:AB8"/>
    <mergeCell ref="C8:D8"/>
    <mergeCell ref="E8:F8"/>
    <mergeCell ref="G8:H8"/>
    <mergeCell ref="I8:J8"/>
    <mergeCell ref="K8:L8"/>
    <mergeCell ref="M8:N8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9.28125" style="0" customWidth="1"/>
    <col min="2" max="2" width="2.7109375" style="0" customWidth="1"/>
    <col min="3" max="3" width="9.28125" style="0" customWidth="1"/>
    <col min="4" max="4" width="2.7109375" style="0" customWidth="1"/>
    <col min="5" max="5" width="9.28125" style="0" customWidth="1"/>
    <col min="6" max="6" width="2.7109375" style="0" customWidth="1"/>
    <col min="7" max="7" width="9.28125" style="0" customWidth="1"/>
    <col min="8" max="8" width="2.7109375" style="0" customWidth="1"/>
    <col min="9" max="9" width="9.28125" style="0" customWidth="1"/>
    <col min="10" max="10" width="2.7109375" style="0" customWidth="1"/>
    <col min="11" max="11" width="9.28125" style="0" customWidth="1"/>
    <col min="12" max="12" width="2.7109375" style="0" customWidth="1"/>
    <col min="13" max="13" width="9.28125" style="0" customWidth="1"/>
    <col min="14" max="14" width="2.7109375" style="0" customWidth="1"/>
    <col min="15" max="15" width="9.28125" style="0" customWidth="1"/>
    <col min="16" max="16" width="2.7109375" style="0" customWidth="1"/>
    <col min="17" max="27" width="0" style="0" hidden="1" customWidth="1"/>
  </cols>
  <sheetData>
    <row r="1" spans="1:26" ht="12.75">
      <c r="A1" s="63" t="s">
        <v>257</v>
      </c>
      <c r="B1" s="63"/>
      <c r="C1" s="63"/>
      <c r="D1" s="64"/>
      <c r="E1" s="64"/>
      <c r="F1" s="64"/>
      <c r="G1" s="64"/>
      <c r="H1" s="65"/>
      <c r="I1" s="65"/>
      <c r="J1" s="65"/>
      <c r="K1" s="65"/>
      <c r="L1" s="66"/>
      <c r="M1" s="66"/>
      <c r="N1" s="65"/>
      <c r="O1" s="121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2.75">
      <c r="A2" s="63"/>
      <c r="B2" s="63"/>
      <c r="C2" s="63"/>
      <c r="D2" s="64"/>
      <c r="E2" s="64"/>
      <c r="F2" s="64"/>
      <c r="G2" s="64"/>
      <c r="H2" s="65"/>
      <c r="I2" s="65"/>
      <c r="J2" s="65"/>
      <c r="K2" s="65"/>
      <c r="L2" s="66"/>
      <c r="M2" s="66"/>
      <c r="N2" s="65"/>
      <c r="O2" s="121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17.25" customHeight="1">
      <c r="A3" s="69" t="s">
        <v>162</v>
      </c>
      <c r="B3" s="69"/>
      <c r="C3" s="69"/>
      <c r="D3" s="70"/>
      <c r="E3" s="70"/>
      <c r="F3" s="70"/>
      <c r="G3" s="70"/>
      <c r="H3" s="71"/>
      <c r="I3" s="71"/>
      <c r="J3" s="71"/>
      <c r="K3" s="71"/>
      <c r="L3" s="70"/>
      <c r="M3" s="70"/>
      <c r="N3" s="71"/>
      <c r="O3" s="183"/>
      <c r="P3" s="10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5">
      <c r="A4" s="74" t="s">
        <v>269</v>
      </c>
      <c r="B4" s="74"/>
      <c r="C4" s="74"/>
      <c r="D4" s="75"/>
      <c r="E4" s="75"/>
      <c r="F4" s="69"/>
      <c r="G4" s="69"/>
      <c r="H4" s="75"/>
      <c r="I4" s="75"/>
      <c r="J4" s="75"/>
      <c r="K4" s="75"/>
      <c r="L4" s="69"/>
      <c r="M4" s="69"/>
      <c r="N4" s="75"/>
      <c r="O4" s="185"/>
      <c r="P4" s="10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s="77" customFormat="1" ht="15" customHeight="1">
      <c r="A5" s="340" t="s">
        <v>160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68"/>
      <c r="V5" s="68"/>
      <c r="W5" s="68"/>
      <c r="X5" s="68"/>
      <c r="Y5" s="68"/>
      <c r="Z5" s="68"/>
    </row>
    <row r="6" spans="1:26" ht="7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80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8" ht="24.75" customHeight="1">
      <c r="A7" s="341" t="s">
        <v>235</v>
      </c>
      <c r="B7" s="369"/>
      <c r="C7" s="355" t="s">
        <v>166</v>
      </c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45" t="s">
        <v>167</v>
      </c>
      <c r="P7" s="379"/>
      <c r="Q7" s="68"/>
      <c r="R7" s="68"/>
      <c r="S7" s="68"/>
      <c r="T7" s="68"/>
      <c r="U7" s="68"/>
      <c r="V7" s="68"/>
      <c r="W7" s="68"/>
      <c r="X7" s="68"/>
      <c r="Y7" s="68"/>
      <c r="Z7" s="68"/>
      <c r="AB7" s="392"/>
    </row>
    <row r="8" spans="1:28" ht="34.5" customHeight="1">
      <c r="A8" s="370"/>
      <c r="B8" s="371"/>
      <c r="C8" s="393" t="s">
        <v>168</v>
      </c>
      <c r="D8" s="394"/>
      <c r="E8" s="393" t="s">
        <v>330</v>
      </c>
      <c r="F8" s="394"/>
      <c r="G8" s="393" t="s">
        <v>169</v>
      </c>
      <c r="H8" s="394"/>
      <c r="I8" s="393" t="s">
        <v>170</v>
      </c>
      <c r="J8" s="394"/>
      <c r="K8" s="393" t="s">
        <v>171</v>
      </c>
      <c r="L8" s="394"/>
      <c r="M8" s="393" t="s">
        <v>331</v>
      </c>
      <c r="N8" s="394"/>
      <c r="O8" s="390"/>
      <c r="P8" s="395"/>
      <c r="Q8" s="68"/>
      <c r="R8" s="68"/>
      <c r="S8" s="68"/>
      <c r="T8" s="68"/>
      <c r="U8" s="68"/>
      <c r="V8" s="68"/>
      <c r="W8" s="68"/>
      <c r="X8" s="68"/>
      <c r="Y8" s="68"/>
      <c r="Z8" s="68"/>
      <c r="AB8" s="392"/>
    </row>
    <row r="9" spans="1:26" ht="7.5" customHeight="1">
      <c r="A9" s="82"/>
      <c r="B9" s="82"/>
      <c r="C9" s="83"/>
      <c r="D9" s="83"/>
      <c r="E9" s="82"/>
      <c r="F9" s="82"/>
      <c r="G9" s="82"/>
      <c r="H9" s="82"/>
      <c r="I9" s="82"/>
      <c r="J9" s="82"/>
      <c r="K9" s="83"/>
      <c r="L9" s="83"/>
      <c r="M9" s="82"/>
      <c r="N9" s="82"/>
      <c r="O9" s="191"/>
      <c r="P9" s="191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ht="12.75">
      <c r="A10" s="316" t="s">
        <v>173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ht="7.5" customHeight="1">
      <c r="A11" s="82"/>
      <c r="B11" s="82"/>
      <c r="C11" s="83"/>
      <c r="D11" s="83"/>
      <c r="E11" s="82"/>
      <c r="F11" s="82"/>
      <c r="G11" s="82"/>
      <c r="H11" s="82"/>
      <c r="I11" s="82"/>
      <c r="J11" s="82"/>
      <c r="K11" s="83"/>
      <c r="L11" s="83"/>
      <c r="M11" s="82"/>
      <c r="N11" s="82"/>
      <c r="O11" s="191"/>
      <c r="P11" s="191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6" ht="12.75">
      <c r="A12" s="194" t="s">
        <v>28</v>
      </c>
      <c r="B12" s="2"/>
      <c r="C12" s="4">
        <v>6222</v>
      </c>
      <c r="D12" s="3"/>
      <c r="E12" s="4">
        <v>96525</v>
      </c>
      <c r="F12" s="3"/>
      <c r="G12" s="4">
        <v>4179</v>
      </c>
      <c r="H12" s="3"/>
      <c r="I12" s="4">
        <v>14862</v>
      </c>
      <c r="J12" s="3"/>
      <c r="K12" s="4">
        <v>18129</v>
      </c>
      <c r="L12" s="3"/>
      <c r="M12" s="4">
        <v>8625</v>
      </c>
      <c r="N12" s="3"/>
      <c r="O12" s="4">
        <v>148548</v>
      </c>
      <c r="P12" s="137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26" ht="12.75">
      <c r="A13" s="194" t="s">
        <v>29</v>
      </c>
      <c r="B13" s="2"/>
      <c r="C13" s="4">
        <v>4815</v>
      </c>
      <c r="D13" s="3"/>
      <c r="E13" s="4">
        <v>70452</v>
      </c>
      <c r="F13" s="3"/>
      <c r="G13" s="4">
        <v>2301</v>
      </c>
      <c r="H13" s="3"/>
      <c r="I13" s="4">
        <v>9105</v>
      </c>
      <c r="J13" s="3"/>
      <c r="K13" s="4">
        <v>23379</v>
      </c>
      <c r="L13" s="3"/>
      <c r="M13" s="4">
        <v>6888</v>
      </c>
      <c r="N13" s="3"/>
      <c r="O13" s="4">
        <v>116934</v>
      </c>
      <c r="P13" s="137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ht="12.75">
      <c r="A14" s="194" t="s">
        <v>30</v>
      </c>
      <c r="B14" s="2"/>
      <c r="C14" s="4">
        <v>4317</v>
      </c>
      <c r="D14" s="3"/>
      <c r="E14" s="4">
        <v>52917</v>
      </c>
      <c r="F14" s="3"/>
      <c r="G14" s="4">
        <v>1362</v>
      </c>
      <c r="H14" s="3"/>
      <c r="I14" s="4">
        <v>5622</v>
      </c>
      <c r="J14" s="3"/>
      <c r="K14" s="4">
        <v>30480</v>
      </c>
      <c r="L14" s="3"/>
      <c r="M14" s="4">
        <v>6519</v>
      </c>
      <c r="N14" s="3"/>
      <c r="O14" s="4">
        <v>101214</v>
      </c>
      <c r="P14" s="137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spans="1:26" ht="12.75">
      <c r="A15" s="195" t="s">
        <v>31</v>
      </c>
      <c r="B15" s="41"/>
      <c r="C15" s="93">
        <v>3093</v>
      </c>
      <c r="D15" s="18"/>
      <c r="E15" s="93">
        <v>29049</v>
      </c>
      <c r="F15" s="18"/>
      <c r="G15" s="18">
        <v>609</v>
      </c>
      <c r="H15" s="18"/>
      <c r="I15" s="93">
        <v>2766</v>
      </c>
      <c r="J15" s="18"/>
      <c r="K15" s="93">
        <v>31497</v>
      </c>
      <c r="L15" s="18"/>
      <c r="M15" s="93">
        <v>5223</v>
      </c>
      <c r="N15" s="18"/>
      <c r="O15" s="93">
        <v>72240</v>
      </c>
      <c r="P15" s="192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1:26" ht="12.75">
      <c r="A16" s="195" t="s">
        <v>67</v>
      </c>
      <c r="B16" s="41"/>
      <c r="C16" s="93">
        <v>2634</v>
      </c>
      <c r="D16" s="18"/>
      <c r="E16" s="93">
        <v>12483</v>
      </c>
      <c r="F16" s="18"/>
      <c r="G16" s="18">
        <v>273</v>
      </c>
      <c r="H16" s="18"/>
      <c r="I16" s="93">
        <v>1251</v>
      </c>
      <c r="J16" s="18"/>
      <c r="K16" s="93">
        <v>34818</v>
      </c>
      <c r="L16" s="18"/>
      <c r="M16" s="93">
        <v>5211</v>
      </c>
      <c r="N16" s="18"/>
      <c r="O16" s="93">
        <v>56670</v>
      </c>
      <c r="P16" s="192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ht="7.5" customHeight="1">
      <c r="A17" s="82"/>
      <c r="B17" s="82"/>
      <c r="C17" s="83"/>
      <c r="D17" s="83"/>
      <c r="E17" s="82"/>
      <c r="F17" s="82"/>
      <c r="G17" s="82"/>
      <c r="H17" s="82"/>
      <c r="I17" s="82"/>
      <c r="J17" s="82"/>
      <c r="K17" s="83"/>
      <c r="L17" s="83"/>
      <c r="M17" s="82"/>
      <c r="N17" s="82"/>
      <c r="O17" s="191"/>
      <c r="P17" s="191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ht="12" customHeight="1">
      <c r="A18" s="316" t="s">
        <v>301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ht="7.5" customHeight="1">
      <c r="A19" s="86"/>
      <c r="B19" s="86"/>
      <c r="C19" s="86"/>
      <c r="D19" s="83"/>
      <c r="E19" s="83"/>
      <c r="F19" s="82"/>
      <c r="G19" s="82"/>
      <c r="H19" s="82"/>
      <c r="I19" s="82"/>
      <c r="J19" s="82"/>
      <c r="K19" s="82"/>
      <c r="L19" s="83"/>
      <c r="M19" s="83"/>
      <c r="N19" s="82"/>
      <c r="O19" s="125"/>
      <c r="P19" s="3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ht="12" customHeight="1">
      <c r="A20" s="194" t="s">
        <v>28</v>
      </c>
      <c r="B20" s="2"/>
      <c r="C20" s="4">
        <v>3561</v>
      </c>
      <c r="D20" s="3"/>
      <c r="E20" s="4">
        <v>51483</v>
      </c>
      <c r="F20" s="3"/>
      <c r="G20" s="4">
        <v>2289</v>
      </c>
      <c r="H20" s="3"/>
      <c r="I20" s="4">
        <v>6804</v>
      </c>
      <c r="J20" s="3"/>
      <c r="K20" s="4">
        <v>3666</v>
      </c>
      <c r="L20" s="3"/>
      <c r="M20" s="4">
        <v>4311</v>
      </c>
      <c r="N20" s="3"/>
      <c r="O20" s="4">
        <v>72114</v>
      </c>
      <c r="P20" s="137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12" customHeight="1">
      <c r="A21" s="194" t="s">
        <v>29</v>
      </c>
      <c r="B21" s="2"/>
      <c r="C21" s="4">
        <v>2622</v>
      </c>
      <c r="D21" s="3"/>
      <c r="E21" s="4">
        <v>39435</v>
      </c>
      <c r="F21" s="3"/>
      <c r="G21" s="4">
        <v>1293</v>
      </c>
      <c r="H21" s="3"/>
      <c r="I21" s="4">
        <v>4239</v>
      </c>
      <c r="J21" s="3"/>
      <c r="K21" s="4">
        <v>4917</v>
      </c>
      <c r="L21" s="3"/>
      <c r="M21" s="4">
        <v>3372</v>
      </c>
      <c r="N21" s="3"/>
      <c r="O21" s="4">
        <v>55878</v>
      </c>
      <c r="P21" s="137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12" customHeight="1">
      <c r="A22" s="194" t="s">
        <v>30</v>
      </c>
      <c r="B22" s="2"/>
      <c r="C22" s="4">
        <v>2217</v>
      </c>
      <c r="D22" s="3"/>
      <c r="E22" s="4">
        <v>31242</v>
      </c>
      <c r="F22" s="3"/>
      <c r="G22" s="3">
        <v>807</v>
      </c>
      <c r="H22" s="3"/>
      <c r="I22" s="4">
        <v>2586</v>
      </c>
      <c r="J22" s="3"/>
      <c r="K22" s="4">
        <v>6465</v>
      </c>
      <c r="L22" s="3"/>
      <c r="M22" s="4">
        <v>3039</v>
      </c>
      <c r="N22" s="3"/>
      <c r="O22" s="4">
        <v>46356</v>
      </c>
      <c r="P22" s="137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12" customHeight="1">
      <c r="A23" s="194" t="s">
        <v>31</v>
      </c>
      <c r="B23" s="2"/>
      <c r="C23" s="4">
        <v>1284</v>
      </c>
      <c r="D23" s="3"/>
      <c r="E23" s="4">
        <v>17829</v>
      </c>
      <c r="F23" s="3"/>
      <c r="G23" s="3">
        <v>363</v>
      </c>
      <c r="H23" s="3"/>
      <c r="I23" s="4">
        <v>1122</v>
      </c>
      <c r="J23" s="3"/>
      <c r="K23" s="4">
        <v>6375</v>
      </c>
      <c r="L23" s="3"/>
      <c r="M23" s="4">
        <v>2148</v>
      </c>
      <c r="N23" s="3"/>
      <c r="O23" s="4">
        <v>29124</v>
      </c>
      <c r="P23" s="137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12" customHeight="1">
      <c r="A24" s="194" t="s">
        <v>67</v>
      </c>
      <c r="B24" s="2"/>
      <c r="C24" s="3">
        <v>759</v>
      </c>
      <c r="D24" s="3"/>
      <c r="E24" s="4">
        <v>8238</v>
      </c>
      <c r="F24" s="3"/>
      <c r="G24" s="3">
        <v>150</v>
      </c>
      <c r="H24" s="3"/>
      <c r="I24" s="3">
        <v>402</v>
      </c>
      <c r="J24" s="3"/>
      <c r="K24" s="4">
        <v>6429</v>
      </c>
      <c r="L24" s="3"/>
      <c r="M24" s="4">
        <v>1692</v>
      </c>
      <c r="N24" s="3"/>
      <c r="O24" s="4">
        <v>17670</v>
      </c>
      <c r="P24" s="137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7.5" customHeight="1">
      <c r="A25" s="82"/>
      <c r="B25" s="82"/>
      <c r="C25" s="83"/>
      <c r="D25" s="83"/>
      <c r="E25" s="82"/>
      <c r="F25" s="82"/>
      <c r="G25" s="82"/>
      <c r="H25" s="82"/>
      <c r="I25" s="82"/>
      <c r="J25" s="82"/>
      <c r="K25" s="83"/>
      <c r="L25" s="83"/>
      <c r="M25" s="82"/>
      <c r="N25" s="82"/>
      <c r="O25" s="85"/>
      <c r="P25" s="85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12.75">
      <c r="A26" s="316" t="s">
        <v>302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7.5" customHeight="1">
      <c r="A27" s="86"/>
      <c r="B27" s="86"/>
      <c r="C27" s="86"/>
      <c r="D27" s="83"/>
      <c r="E27" s="83"/>
      <c r="F27" s="82"/>
      <c r="G27" s="82"/>
      <c r="H27" s="82"/>
      <c r="I27" s="82"/>
      <c r="J27" s="82"/>
      <c r="K27" s="82"/>
      <c r="L27" s="83"/>
      <c r="M27" s="83"/>
      <c r="N27" s="82"/>
      <c r="O27" s="125"/>
      <c r="P27" s="3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12" customHeight="1">
      <c r="A28" s="194" t="s">
        <v>28</v>
      </c>
      <c r="B28" s="2"/>
      <c r="C28" s="4">
        <v>2661</v>
      </c>
      <c r="D28" s="3"/>
      <c r="E28" s="4">
        <v>45045</v>
      </c>
      <c r="F28" s="3"/>
      <c r="G28" s="4">
        <v>1890</v>
      </c>
      <c r="H28" s="3"/>
      <c r="I28" s="4">
        <v>8058</v>
      </c>
      <c r="J28" s="3"/>
      <c r="K28" s="4">
        <v>14466</v>
      </c>
      <c r="L28" s="3"/>
      <c r="M28" s="4">
        <v>4317</v>
      </c>
      <c r="N28" s="3"/>
      <c r="O28" s="4">
        <v>76434</v>
      </c>
      <c r="P28" s="137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12" customHeight="1">
      <c r="A29" s="194" t="s">
        <v>29</v>
      </c>
      <c r="B29" s="2"/>
      <c r="C29" s="4">
        <v>2193</v>
      </c>
      <c r="D29" s="3"/>
      <c r="E29" s="4">
        <v>31017</v>
      </c>
      <c r="F29" s="3"/>
      <c r="G29" s="4">
        <v>1005</v>
      </c>
      <c r="H29" s="3"/>
      <c r="I29" s="4">
        <v>4866</v>
      </c>
      <c r="J29" s="3"/>
      <c r="K29" s="4">
        <v>18462</v>
      </c>
      <c r="L29" s="3"/>
      <c r="M29" s="4">
        <v>3516</v>
      </c>
      <c r="N29" s="3"/>
      <c r="O29" s="4">
        <v>61056</v>
      </c>
      <c r="P29" s="137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12" customHeight="1">
      <c r="A30" s="194" t="s">
        <v>30</v>
      </c>
      <c r="B30" s="2"/>
      <c r="C30" s="4">
        <v>2097</v>
      </c>
      <c r="D30" s="3"/>
      <c r="E30" s="4">
        <v>21672</v>
      </c>
      <c r="F30" s="3"/>
      <c r="G30" s="3">
        <v>552</v>
      </c>
      <c r="H30" s="3"/>
      <c r="I30" s="4">
        <v>3036</v>
      </c>
      <c r="J30" s="3"/>
      <c r="K30" s="4">
        <v>24015</v>
      </c>
      <c r="L30" s="3"/>
      <c r="M30" s="4">
        <v>3483</v>
      </c>
      <c r="N30" s="3"/>
      <c r="O30" s="4">
        <v>54858</v>
      </c>
      <c r="P30" s="137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12" customHeight="1">
      <c r="A31" s="194" t="s">
        <v>31</v>
      </c>
      <c r="B31" s="2"/>
      <c r="C31" s="4">
        <v>1809</v>
      </c>
      <c r="D31" s="3"/>
      <c r="E31" s="4">
        <v>11220</v>
      </c>
      <c r="F31" s="3"/>
      <c r="G31" s="3">
        <v>246</v>
      </c>
      <c r="H31" s="3"/>
      <c r="I31" s="4">
        <v>1644</v>
      </c>
      <c r="J31" s="3"/>
      <c r="K31" s="4">
        <v>25122</v>
      </c>
      <c r="L31" s="3"/>
      <c r="M31" s="4">
        <v>3075</v>
      </c>
      <c r="N31" s="3"/>
      <c r="O31" s="4">
        <v>43113</v>
      </c>
      <c r="P31" s="137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2" customHeight="1">
      <c r="A32" s="194" t="s">
        <v>67</v>
      </c>
      <c r="B32" s="2"/>
      <c r="C32" s="4">
        <v>1875</v>
      </c>
      <c r="D32" s="3"/>
      <c r="E32" s="4">
        <v>4242</v>
      </c>
      <c r="F32" s="3"/>
      <c r="G32" s="3">
        <v>123</v>
      </c>
      <c r="H32" s="3"/>
      <c r="I32" s="3">
        <v>852</v>
      </c>
      <c r="J32" s="3"/>
      <c r="K32" s="4">
        <v>28386</v>
      </c>
      <c r="L32" s="3"/>
      <c r="M32" s="4">
        <v>3519</v>
      </c>
      <c r="N32" s="3"/>
      <c r="O32" s="4">
        <v>39000</v>
      </c>
      <c r="P32" s="137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7.5" customHeight="1">
      <c r="A33" s="110"/>
      <c r="B33" s="110"/>
      <c r="C33" s="4"/>
      <c r="D33" s="4"/>
      <c r="E33" s="4"/>
      <c r="F33" s="4"/>
      <c r="G33" s="4"/>
      <c r="H33" s="4"/>
      <c r="I33" s="4"/>
      <c r="J33" s="3"/>
      <c r="K33" s="55"/>
      <c r="L33" s="55"/>
      <c r="M33" s="55"/>
      <c r="N33" s="55"/>
      <c r="O33" s="55"/>
      <c r="P33" s="3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2.75">
      <c r="A34" s="316" t="s">
        <v>45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7.5" customHeight="1">
      <c r="A35" s="86"/>
      <c r="B35" s="86"/>
      <c r="C35" s="86"/>
      <c r="D35" s="83"/>
      <c r="E35" s="83"/>
      <c r="F35" s="82"/>
      <c r="G35" s="82"/>
      <c r="H35" s="82"/>
      <c r="I35" s="82"/>
      <c r="J35" s="82"/>
      <c r="K35" s="82"/>
      <c r="L35" s="83"/>
      <c r="M35" s="83"/>
      <c r="N35" s="82"/>
      <c r="O35" s="125"/>
      <c r="P35" s="3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12" customHeight="1">
      <c r="A36" s="194" t="s">
        <v>28</v>
      </c>
      <c r="B36" s="2"/>
      <c r="C36" s="4">
        <v>75</v>
      </c>
      <c r="D36" s="4"/>
      <c r="E36" s="4">
        <v>87</v>
      </c>
      <c r="F36" s="4"/>
      <c r="G36" s="4">
        <v>83</v>
      </c>
      <c r="H36" s="4"/>
      <c r="I36" s="4">
        <v>118</v>
      </c>
      <c r="J36" s="4"/>
      <c r="K36" s="4">
        <v>395</v>
      </c>
      <c r="L36" s="4"/>
      <c r="M36" s="4">
        <v>100</v>
      </c>
      <c r="N36" s="4"/>
      <c r="O36" s="4">
        <v>106</v>
      </c>
      <c r="P36" s="137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12" customHeight="1">
      <c r="A37" s="194" t="s">
        <v>29</v>
      </c>
      <c r="B37" s="2"/>
      <c r="C37" s="4">
        <v>84</v>
      </c>
      <c r="D37" s="4"/>
      <c r="E37" s="4">
        <v>79</v>
      </c>
      <c r="F37" s="4"/>
      <c r="G37" s="4">
        <v>78</v>
      </c>
      <c r="H37" s="4"/>
      <c r="I37" s="4">
        <v>115</v>
      </c>
      <c r="J37" s="4"/>
      <c r="K37" s="4">
        <v>375</v>
      </c>
      <c r="L37" s="4"/>
      <c r="M37" s="4">
        <v>104</v>
      </c>
      <c r="N37" s="4"/>
      <c r="O37" s="4">
        <v>109</v>
      </c>
      <c r="P37" s="137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12" customHeight="1">
      <c r="A38" s="194" t="s">
        <v>30</v>
      </c>
      <c r="B38" s="2"/>
      <c r="C38" s="4">
        <v>95</v>
      </c>
      <c r="D38" s="4"/>
      <c r="E38" s="4">
        <v>69</v>
      </c>
      <c r="F38" s="4"/>
      <c r="G38" s="4">
        <v>68</v>
      </c>
      <c r="H38" s="4"/>
      <c r="I38" s="4">
        <v>117</v>
      </c>
      <c r="J38" s="4"/>
      <c r="K38" s="4">
        <v>371</v>
      </c>
      <c r="L38" s="4"/>
      <c r="M38" s="4">
        <v>115</v>
      </c>
      <c r="N38" s="4"/>
      <c r="O38" s="4">
        <v>118</v>
      </c>
      <c r="P38" s="137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12" customHeight="1">
      <c r="A39" s="195" t="s">
        <v>31</v>
      </c>
      <c r="B39" s="41"/>
      <c r="C39" s="4">
        <v>141</v>
      </c>
      <c r="D39" s="4"/>
      <c r="E39" s="4">
        <v>63</v>
      </c>
      <c r="F39" s="4"/>
      <c r="G39" s="4">
        <v>68</v>
      </c>
      <c r="H39" s="4"/>
      <c r="I39" s="4">
        <v>147</v>
      </c>
      <c r="J39" s="4"/>
      <c r="K39" s="4">
        <v>394</v>
      </c>
      <c r="L39" s="4"/>
      <c r="M39" s="4">
        <v>143</v>
      </c>
      <c r="N39" s="4"/>
      <c r="O39" s="4">
        <v>148</v>
      </c>
      <c r="P39" s="192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12" customHeight="1">
      <c r="A40" s="196" t="s">
        <v>67</v>
      </c>
      <c r="B40" s="44"/>
      <c r="C40" s="182">
        <v>247</v>
      </c>
      <c r="D40" s="182"/>
      <c r="E40" s="182">
        <v>51</v>
      </c>
      <c r="F40" s="182"/>
      <c r="G40" s="182">
        <v>82</v>
      </c>
      <c r="H40" s="182"/>
      <c r="I40" s="182">
        <v>212</v>
      </c>
      <c r="J40" s="182"/>
      <c r="K40" s="182">
        <v>442</v>
      </c>
      <c r="L40" s="182"/>
      <c r="M40" s="182">
        <v>208</v>
      </c>
      <c r="N40" s="182"/>
      <c r="O40" s="182">
        <v>221</v>
      </c>
      <c r="P40" s="193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7.5" customHeight="1">
      <c r="A41" s="37"/>
      <c r="B41" s="41"/>
      <c r="C41" s="102"/>
      <c r="D41" s="145"/>
      <c r="E41" s="102"/>
      <c r="F41" s="145"/>
      <c r="G41" s="102"/>
      <c r="H41" s="145"/>
      <c r="I41" s="102"/>
      <c r="J41" s="146"/>
      <c r="K41" s="102"/>
      <c r="L41" s="145"/>
      <c r="M41" s="102"/>
      <c r="N41" s="113"/>
      <c r="O41" s="102"/>
      <c r="P41" s="197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12.75" customHeight="1">
      <c r="A42" s="30" t="s">
        <v>179</v>
      </c>
      <c r="B42" s="41"/>
      <c r="C42" s="102"/>
      <c r="D42" s="145"/>
      <c r="E42" s="102"/>
      <c r="F42" s="145"/>
      <c r="G42" s="102"/>
      <c r="H42" s="145"/>
      <c r="I42" s="102"/>
      <c r="J42" s="146"/>
      <c r="K42" s="102"/>
      <c r="L42" s="145"/>
      <c r="M42" s="102"/>
      <c r="N42" s="113"/>
      <c r="O42" s="102"/>
      <c r="P42" s="197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12.75" customHeight="1">
      <c r="A43" s="30" t="s">
        <v>74</v>
      </c>
      <c r="B43" s="41"/>
      <c r="C43" s="95"/>
      <c r="D43" s="43"/>
      <c r="E43" s="95"/>
      <c r="F43" s="43"/>
      <c r="G43" s="95"/>
      <c r="H43" s="43"/>
      <c r="I43" s="93"/>
      <c r="J43" s="96"/>
      <c r="K43" s="94"/>
      <c r="L43" s="113"/>
      <c r="M43" s="94"/>
      <c r="N43" s="113"/>
      <c r="O43" s="94"/>
      <c r="P43" s="114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12.75" customHeight="1">
      <c r="A44" s="2" t="s">
        <v>332</v>
      </c>
      <c r="B44" s="41"/>
      <c r="C44" s="95"/>
      <c r="D44" s="43"/>
      <c r="E44" s="95"/>
      <c r="F44" s="43"/>
      <c r="G44" s="95"/>
      <c r="H44" s="43"/>
      <c r="I44" s="93"/>
      <c r="J44" s="96"/>
      <c r="K44" s="94"/>
      <c r="L44" s="113"/>
      <c r="M44" s="94"/>
      <c r="N44" s="113"/>
      <c r="O44" s="94"/>
      <c r="P44" s="114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12.75" customHeight="1">
      <c r="A45" s="2" t="s">
        <v>333</v>
      </c>
      <c r="B45" s="41"/>
      <c r="C45" s="95"/>
      <c r="D45" s="43"/>
      <c r="E45" s="95"/>
      <c r="F45" s="43"/>
      <c r="G45" s="95"/>
      <c r="H45" s="43"/>
      <c r="I45" s="93"/>
      <c r="J45" s="96"/>
      <c r="K45" s="94"/>
      <c r="L45" s="113"/>
      <c r="M45" s="94"/>
      <c r="N45" s="113"/>
      <c r="O45" s="94"/>
      <c r="P45" s="114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12.75" customHeight="1">
      <c r="A46" s="30" t="s">
        <v>38</v>
      </c>
      <c r="B46" s="41"/>
      <c r="C46" s="95"/>
      <c r="D46" s="43"/>
      <c r="E46" s="95"/>
      <c r="F46" s="43"/>
      <c r="G46" s="95"/>
      <c r="H46" s="43"/>
      <c r="I46" s="93"/>
      <c r="J46" s="96"/>
      <c r="K46" s="94"/>
      <c r="L46" s="113"/>
      <c r="M46" s="94"/>
      <c r="N46" s="113"/>
      <c r="O46" s="94"/>
      <c r="P46" s="114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7.5" customHeight="1">
      <c r="A47" s="30"/>
      <c r="B47" s="41"/>
      <c r="C47" s="95"/>
      <c r="D47" s="43"/>
      <c r="E47" s="95"/>
      <c r="F47" s="43"/>
      <c r="G47" s="95"/>
      <c r="H47" s="43"/>
      <c r="I47" s="93"/>
      <c r="J47" s="96"/>
      <c r="K47" s="94"/>
      <c r="L47" s="113"/>
      <c r="M47" s="94"/>
      <c r="N47" s="113"/>
      <c r="O47" s="94"/>
      <c r="P47" s="114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12.75" customHeight="1">
      <c r="A48" s="53" t="s">
        <v>326</v>
      </c>
      <c r="B48" s="2"/>
      <c r="C48" s="43"/>
      <c r="D48" s="96"/>
      <c r="E48" s="43"/>
      <c r="F48" s="96"/>
      <c r="G48" s="43"/>
      <c r="H48" s="96"/>
      <c r="I48" s="93"/>
      <c r="J48" s="96"/>
      <c r="K48" s="94"/>
      <c r="L48" s="94"/>
      <c r="M48" s="94"/>
      <c r="N48" s="94"/>
      <c r="O48" s="97"/>
      <c r="P48" s="1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2.75" customHeight="1">
      <c r="A49" s="30" t="s">
        <v>325</v>
      </c>
      <c r="B49" s="2"/>
      <c r="C49" s="43"/>
      <c r="D49" s="96"/>
      <c r="E49" s="43"/>
      <c r="F49" s="96"/>
      <c r="G49" s="43"/>
      <c r="H49" s="96"/>
      <c r="I49" s="93"/>
      <c r="J49" s="96"/>
      <c r="K49" s="94"/>
      <c r="L49" s="94"/>
      <c r="M49" s="94"/>
      <c r="N49" s="94"/>
      <c r="O49" s="97"/>
      <c r="P49" s="18"/>
      <c r="Q49" s="68"/>
      <c r="R49" s="68"/>
      <c r="S49" s="68"/>
      <c r="T49" s="68"/>
      <c r="U49" s="68"/>
      <c r="V49" s="68"/>
      <c r="W49" s="68"/>
      <c r="X49" s="68"/>
      <c r="Y49" s="68"/>
      <c r="Z49" s="68"/>
    </row>
  </sheetData>
  <sheetProtection/>
  <mergeCells count="15">
    <mergeCell ref="A5:T5"/>
    <mergeCell ref="A7:B8"/>
    <mergeCell ref="C7:N7"/>
    <mergeCell ref="O7:P8"/>
    <mergeCell ref="A10:P10"/>
    <mergeCell ref="A18:P18"/>
    <mergeCell ref="A26:P26"/>
    <mergeCell ref="A34:P34"/>
    <mergeCell ref="AB7:AB8"/>
    <mergeCell ref="C8:D8"/>
    <mergeCell ref="E8:F8"/>
    <mergeCell ref="G8:H8"/>
    <mergeCell ref="I8:J8"/>
    <mergeCell ref="K8:L8"/>
    <mergeCell ref="M8:N8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44"/>
  <sheetViews>
    <sheetView tabSelected="1" zoomScalePageLayoutView="0" workbookViewId="0" topLeftCell="B1">
      <selection activeCell="AB13" sqref="AB13:AG15"/>
    </sheetView>
  </sheetViews>
  <sheetFormatPr defaultColWidth="9.140625" defaultRowHeight="12.75"/>
  <cols>
    <col min="1" max="1" width="15.00390625" style="0" customWidth="1"/>
    <col min="2" max="2" width="2.7109375" style="0" customWidth="1"/>
    <col min="3" max="3" width="9.28125" style="0" customWidth="1"/>
    <col min="4" max="4" width="2.7109375" style="0" customWidth="1"/>
    <col min="5" max="5" width="9.28125" style="0" customWidth="1"/>
    <col min="6" max="6" width="2.7109375" style="0" customWidth="1"/>
    <col min="7" max="7" width="9.28125" style="0" customWidth="1"/>
    <col min="8" max="8" width="2.7109375" style="0" customWidth="1"/>
    <col min="9" max="9" width="9.28125" style="0" customWidth="1"/>
    <col min="10" max="10" width="2.7109375" style="0" customWidth="1"/>
    <col min="11" max="11" width="9.28125" style="0" customWidth="1"/>
    <col min="12" max="12" width="2.7109375" style="0" customWidth="1"/>
    <col min="13" max="13" width="9.28125" style="0" customWidth="1"/>
    <col min="14" max="14" width="2.7109375" style="0" customWidth="1"/>
    <col min="15" max="25" width="0" style="0" hidden="1" customWidth="1"/>
  </cols>
  <sheetData>
    <row r="1" spans="1:24" ht="12.75">
      <c r="A1" s="63" t="s">
        <v>191</v>
      </c>
      <c r="B1" s="63"/>
      <c r="C1" s="63"/>
      <c r="D1" s="64"/>
      <c r="E1" s="64"/>
      <c r="F1" s="64"/>
      <c r="G1" s="64"/>
      <c r="H1" s="65"/>
      <c r="I1" s="65"/>
      <c r="J1" s="65"/>
      <c r="K1" s="65"/>
      <c r="L1" s="66"/>
      <c r="M1" s="121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2.75">
      <c r="A2" s="63"/>
      <c r="B2" s="63"/>
      <c r="C2" s="63"/>
      <c r="D2" s="64"/>
      <c r="E2" s="64"/>
      <c r="F2" s="64"/>
      <c r="G2" s="64"/>
      <c r="H2" s="65"/>
      <c r="I2" s="65"/>
      <c r="J2" s="65"/>
      <c r="K2" s="65"/>
      <c r="L2" s="66"/>
      <c r="M2" s="121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17.25" customHeight="1">
      <c r="A3" s="69" t="s">
        <v>314</v>
      </c>
      <c r="B3" s="69"/>
      <c r="C3" s="69"/>
      <c r="D3" s="70"/>
      <c r="E3" s="70"/>
      <c r="F3" s="70"/>
      <c r="G3" s="70"/>
      <c r="H3" s="71"/>
      <c r="I3" s="71"/>
      <c r="J3" s="71"/>
      <c r="K3" s="71"/>
      <c r="L3" s="70"/>
      <c r="M3" s="183"/>
      <c r="N3" s="10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15">
      <c r="A4" s="74" t="s">
        <v>310</v>
      </c>
      <c r="B4" s="74"/>
      <c r="C4" s="74"/>
      <c r="D4" s="75"/>
      <c r="E4" s="75"/>
      <c r="F4" s="69"/>
      <c r="G4" s="69"/>
      <c r="H4" s="75"/>
      <c r="I4" s="75"/>
      <c r="J4" s="75"/>
      <c r="K4" s="75"/>
      <c r="L4" s="69"/>
      <c r="M4" s="185"/>
      <c r="N4" s="10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s="77" customFormat="1" ht="15" customHeight="1">
      <c r="A5" s="340" t="s">
        <v>160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68"/>
      <c r="T5" s="68"/>
      <c r="U5" s="68"/>
      <c r="V5" s="68"/>
      <c r="W5" s="68"/>
      <c r="X5" s="68"/>
    </row>
    <row r="6" spans="1:24" ht="7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80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6" ht="24.75" customHeight="1">
      <c r="A7" s="341" t="s">
        <v>311</v>
      </c>
      <c r="B7" s="342"/>
      <c r="C7" s="355" t="s">
        <v>235</v>
      </c>
      <c r="D7" s="356"/>
      <c r="E7" s="356"/>
      <c r="F7" s="356"/>
      <c r="G7" s="356"/>
      <c r="H7" s="356"/>
      <c r="I7" s="356"/>
      <c r="J7" s="356"/>
      <c r="K7" s="356"/>
      <c r="L7" s="356"/>
      <c r="M7" s="345" t="s">
        <v>317</v>
      </c>
      <c r="N7" s="379"/>
      <c r="O7" s="68"/>
      <c r="P7" s="68"/>
      <c r="Q7" s="68"/>
      <c r="R7" s="68"/>
      <c r="S7" s="68"/>
      <c r="T7" s="68"/>
      <c r="U7" s="68"/>
      <c r="V7" s="68"/>
      <c r="W7" s="68"/>
      <c r="X7" s="68"/>
      <c r="Z7" s="392"/>
    </row>
    <row r="8" spans="1:26" ht="34.5" customHeight="1">
      <c r="A8" s="343"/>
      <c r="B8" s="344"/>
      <c r="C8" s="393" t="s">
        <v>28</v>
      </c>
      <c r="D8" s="394"/>
      <c r="E8" s="393" t="s">
        <v>29</v>
      </c>
      <c r="F8" s="394"/>
      <c r="G8" s="393" t="s">
        <v>30</v>
      </c>
      <c r="H8" s="394"/>
      <c r="I8" s="393" t="s">
        <v>31</v>
      </c>
      <c r="J8" s="394"/>
      <c r="K8" s="393" t="s">
        <v>67</v>
      </c>
      <c r="L8" s="394"/>
      <c r="M8" s="390"/>
      <c r="N8" s="395"/>
      <c r="O8" s="68"/>
      <c r="P8" s="68"/>
      <c r="Q8" s="68"/>
      <c r="R8" s="68"/>
      <c r="S8" s="68"/>
      <c r="T8" s="68"/>
      <c r="U8" s="68"/>
      <c r="V8" s="68"/>
      <c r="W8" s="68"/>
      <c r="X8" s="68"/>
      <c r="Z8" s="392"/>
    </row>
    <row r="9" spans="1:24" ht="7.5" customHeight="1">
      <c r="A9" s="82"/>
      <c r="B9" s="82"/>
      <c r="C9" s="83"/>
      <c r="D9" s="83"/>
      <c r="E9" s="82"/>
      <c r="F9" s="82"/>
      <c r="G9" s="82"/>
      <c r="H9" s="82"/>
      <c r="I9" s="82"/>
      <c r="J9" s="82"/>
      <c r="K9" s="83"/>
      <c r="L9" s="83"/>
      <c r="M9" s="191"/>
      <c r="N9" s="191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24" ht="12.75">
      <c r="A10" s="316" t="s">
        <v>173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68"/>
      <c r="P10" s="68"/>
      <c r="Q10" s="68"/>
      <c r="R10" s="68"/>
      <c r="S10" s="68"/>
      <c r="T10" s="68"/>
      <c r="U10" s="68"/>
      <c r="V10" s="68"/>
      <c r="W10" s="68"/>
      <c r="X10" s="68"/>
    </row>
    <row r="11" spans="1:24" ht="7.5" customHeight="1">
      <c r="A11" s="82"/>
      <c r="B11" s="82"/>
      <c r="C11" s="83"/>
      <c r="D11" s="83"/>
      <c r="E11" s="82"/>
      <c r="F11" s="82"/>
      <c r="G11" s="82"/>
      <c r="H11" s="82"/>
      <c r="I11" s="82"/>
      <c r="J11" s="82"/>
      <c r="K11" s="83"/>
      <c r="L11" s="83"/>
      <c r="M11" s="191"/>
      <c r="N11" s="191"/>
      <c r="O11" s="68"/>
      <c r="P11" s="68"/>
      <c r="Q11" s="68"/>
      <c r="R11" s="68"/>
      <c r="S11" s="68"/>
      <c r="T11" s="68"/>
      <c r="U11" s="68"/>
      <c r="V11" s="68"/>
      <c r="W11" s="68"/>
      <c r="X11" s="68"/>
    </row>
    <row r="12" spans="1:24" ht="12.75">
      <c r="A12" s="396" t="s">
        <v>312</v>
      </c>
      <c r="B12" s="397"/>
      <c r="C12" s="93">
        <v>102234</v>
      </c>
      <c r="D12" s="93"/>
      <c r="E12" s="93">
        <v>73119</v>
      </c>
      <c r="F12" s="93"/>
      <c r="G12" s="93">
        <v>53844</v>
      </c>
      <c r="H12" s="93"/>
      <c r="I12" s="93">
        <v>28563</v>
      </c>
      <c r="J12" s="93"/>
      <c r="K12" s="93">
        <v>11616</v>
      </c>
      <c r="L12" s="93"/>
      <c r="M12" s="93">
        <v>269379</v>
      </c>
      <c r="N12" s="137"/>
      <c r="O12" s="68"/>
      <c r="P12" s="68"/>
      <c r="Q12" s="68"/>
      <c r="R12" s="68"/>
      <c r="S12" s="68"/>
      <c r="T12" s="68"/>
      <c r="U12" s="68"/>
      <c r="V12" s="68"/>
      <c r="W12" s="68"/>
      <c r="X12" s="68"/>
    </row>
    <row r="13" spans="1:33" ht="12.75">
      <c r="A13" s="396" t="s">
        <v>313</v>
      </c>
      <c r="B13" s="397"/>
      <c r="C13" s="93">
        <v>37377</v>
      </c>
      <c r="D13" s="93"/>
      <c r="E13" s="93">
        <v>36069</v>
      </c>
      <c r="F13" s="93"/>
      <c r="G13" s="93">
        <v>38928</v>
      </c>
      <c r="H13" s="93"/>
      <c r="I13" s="93">
        <v>35313</v>
      </c>
      <c r="J13" s="93"/>
      <c r="K13" s="93">
        <v>32301</v>
      </c>
      <c r="L13" s="93"/>
      <c r="M13" s="93">
        <v>179988</v>
      </c>
      <c r="N13" s="137"/>
      <c r="O13" s="68"/>
      <c r="P13" s="68"/>
      <c r="Q13" s="68"/>
      <c r="R13" s="68"/>
      <c r="S13" s="68"/>
      <c r="T13" s="68"/>
      <c r="U13" s="68"/>
      <c r="V13" s="68"/>
      <c r="W13" s="68"/>
      <c r="X13" s="68"/>
      <c r="AA13" t="s">
        <v>363</v>
      </c>
      <c r="AB13" s="432">
        <f>+C12/C15</f>
        <v>0.6882358881147127</v>
      </c>
      <c r="AC13" s="432">
        <f>+E12/E15</f>
        <v>0.625285410092614</v>
      </c>
      <c r="AD13" s="432">
        <f>+G12/G15</f>
        <v>0.5319817416562926</v>
      </c>
      <c r="AE13" s="432">
        <f>+I12/I15</f>
        <v>0.3954067859960962</v>
      </c>
      <c r="AF13" s="432">
        <f>+K12/K15</f>
        <v>0.20498702948806183</v>
      </c>
      <c r="AG13" s="432">
        <f>+M12/M15</f>
        <v>0.5435378720467794</v>
      </c>
    </row>
    <row r="14" spans="1:33" ht="12.75">
      <c r="A14" s="396" t="s">
        <v>172</v>
      </c>
      <c r="B14" s="397"/>
      <c r="C14" s="93">
        <v>8934</v>
      </c>
      <c r="D14" s="93"/>
      <c r="E14" s="93">
        <v>7746</v>
      </c>
      <c r="F14" s="93"/>
      <c r="G14" s="93">
        <v>8445</v>
      </c>
      <c r="H14" s="93"/>
      <c r="I14" s="93">
        <v>8364</v>
      </c>
      <c r="J14" s="93"/>
      <c r="K14" s="93">
        <v>12750</v>
      </c>
      <c r="L14" s="93"/>
      <c r="M14" s="93">
        <v>46239</v>
      </c>
      <c r="N14" s="137"/>
      <c r="O14" s="68"/>
      <c r="P14" s="68"/>
      <c r="Q14" s="68"/>
      <c r="R14" s="68"/>
      <c r="S14" s="68"/>
      <c r="T14" s="68"/>
      <c r="U14" s="68"/>
      <c r="V14" s="68"/>
      <c r="W14" s="68"/>
      <c r="X14" s="68"/>
      <c r="AA14" t="s">
        <v>364</v>
      </c>
      <c r="AB14" s="432">
        <f>+C19/C22</f>
        <v>0.7634064151100387</v>
      </c>
      <c r="AC14" s="432">
        <f>+E19/E22</f>
        <v>0.7390207237195319</v>
      </c>
      <c r="AD14" s="432">
        <f>+G19/G22</f>
        <v>0.6917551126067822</v>
      </c>
      <c r="AE14" s="432">
        <f>+I19/I22</f>
        <v>0.6101153687680264</v>
      </c>
      <c r="AF14" s="432">
        <f>+K19/K22</f>
        <v>0.4393887945670628</v>
      </c>
      <c r="AG14" s="432">
        <f>+M19/M22</f>
        <v>0.6961092872452994</v>
      </c>
    </row>
    <row r="15" spans="1:33" ht="12.75">
      <c r="A15" s="195" t="s">
        <v>173</v>
      </c>
      <c r="B15" s="41"/>
      <c r="C15" s="93">
        <v>148545</v>
      </c>
      <c r="D15" s="93"/>
      <c r="E15" s="93">
        <v>116937</v>
      </c>
      <c r="F15" s="93"/>
      <c r="G15" s="93">
        <v>101214</v>
      </c>
      <c r="H15" s="93"/>
      <c r="I15" s="93">
        <v>72237</v>
      </c>
      <c r="J15" s="93"/>
      <c r="K15" s="93">
        <v>56667</v>
      </c>
      <c r="L15" s="93"/>
      <c r="M15" s="93">
        <v>495603</v>
      </c>
      <c r="N15" s="192"/>
      <c r="O15" s="68"/>
      <c r="P15" s="68"/>
      <c r="Q15" s="68"/>
      <c r="R15" s="68"/>
      <c r="S15" s="68"/>
      <c r="T15" s="68"/>
      <c r="U15" s="68"/>
      <c r="V15" s="68"/>
      <c r="W15" s="68"/>
      <c r="X15" s="68"/>
      <c r="AA15" t="s">
        <v>365</v>
      </c>
      <c r="AB15" s="432">
        <f>+C26/C29</f>
        <v>0.6173561504042704</v>
      </c>
      <c r="AC15" s="432">
        <f>+E26/E29</f>
        <v>0.5212264150943396</v>
      </c>
      <c r="AD15" s="432">
        <f>+G26/G29</f>
        <v>0.3969703598381275</v>
      </c>
      <c r="AE15" s="432">
        <f>+I26/I29</f>
        <v>0.2503653190452996</v>
      </c>
      <c r="AF15" s="432">
        <f>+K26/K29</f>
        <v>0.09876923076923078</v>
      </c>
      <c r="AG15" s="432">
        <f>+M26/M29</f>
        <v>0.420584345316821</v>
      </c>
    </row>
    <row r="16" spans="1:24" ht="7.5" customHeight="1">
      <c r="A16" s="82"/>
      <c r="B16" s="82"/>
      <c r="C16" s="83"/>
      <c r="D16" s="83"/>
      <c r="E16" s="82"/>
      <c r="F16" s="82"/>
      <c r="G16" s="82"/>
      <c r="H16" s="82"/>
      <c r="I16" s="82"/>
      <c r="J16" s="82"/>
      <c r="K16" s="83"/>
      <c r="L16" s="83"/>
      <c r="M16" s="191"/>
      <c r="N16" s="191"/>
      <c r="O16" s="68"/>
      <c r="P16" s="68"/>
      <c r="Q16" s="68"/>
      <c r="R16" s="68"/>
      <c r="S16" s="68"/>
      <c r="T16" s="68"/>
      <c r="U16" s="68"/>
      <c r="V16" s="68"/>
      <c r="W16" s="68"/>
      <c r="X16" s="68"/>
    </row>
    <row r="17" spans="1:24" ht="12" customHeight="1">
      <c r="A17" s="316" t="s">
        <v>301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68"/>
      <c r="P17" s="68"/>
      <c r="Q17" s="68"/>
      <c r="R17" s="68"/>
      <c r="S17" s="68"/>
      <c r="T17" s="68"/>
      <c r="U17" s="68"/>
      <c r="V17" s="68"/>
      <c r="W17" s="68"/>
      <c r="X17" s="68"/>
    </row>
    <row r="18" spans="1:24" ht="7.5" customHeight="1">
      <c r="A18" s="86"/>
      <c r="B18" s="86"/>
      <c r="C18" s="86"/>
      <c r="D18" s="83"/>
      <c r="E18" s="83"/>
      <c r="F18" s="82"/>
      <c r="G18" s="82"/>
      <c r="H18" s="82"/>
      <c r="I18" s="82"/>
      <c r="J18" s="82"/>
      <c r="K18" s="82"/>
      <c r="L18" s="83"/>
      <c r="M18" s="125"/>
      <c r="N18" s="3"/>
      <c r="O18" s="68"/>
      <c r="P18" s="68"/>
      <c r="Q18" s="68"/>
      <c r="R18" s="68"/>
      <c r="S18" s="68"/>
      <c r="T18" s="68"/>
      <c r="U18" s="68"/>
      <c r="V18" s="68"/>
      <c r="W18" s="68"/>
      <c r="X18" s="68"/>
    </row>
    <row r="19" spans="1:24" ht="12" customHeight="1">
      <c r="A19" s="396" t="s">
        <v>312</v>
      </c>
      <c r="B19" s="397"/>
      <c r="C19" s="4">
        <v>55050</v>
      </c>
      <c r="D19" s="4"/>
      <c r="E19" s="4">
        <v>41295</v>
      </c>
      <c r="F19" s="4"/>
      <c r="G19" s="4">
        <v>32067</v>
      </c>
      <c r="H19" s="4"/>
      <c r="I19" s="4">
        <v>17769</v>
      </c>
      <c r="J19" s="4"/>
      <c r="K19" s="4">
        <v>7764</v>
      </c>
      <c r="L19" s="4"/>
      <c r="M19" s="4">
        <v>153939</v>
      </c>
      <c r="N19" s="137"/>
      <c r="O19" s="68"/>
      <c r="P19" s="68"/>
      <c r="Q19" s="68"/>
      <c r="R19" s="68"/>
      <c r="S19" s="68"/>
      <c r="T19" s="68"/>
      <c r="U19" s="68"/>
      <c r="V19" s="68"/>
      <c r="W19" s="68"/>
      <c r="X19" s="68"/>
    </row>
    <row r="20" spans="1:24" ht="12" customHeight="1">
      <c r="A20" s="396" t="s">
        <v>313</v>
      </c>
      <c r="B20" s="397"/>
      <c r="C20" s="4">
        <v>12993</v>
      </c>
      <c r="D20" s="4"/>
      <c r="E20" s="4">
        <v>11211</v>
      </c>
      <c r="F20" s="4"/>
      <c r="G20" s="4">
        <v>10884</v>
      </c>
      <c r="H20" s="4"/>
      <c r="I20" s="4">
        <v>8574</v>
      </c>
      <c r="J20" s="4"/>
      <c r="K20" s="4">
        <v>6894</v>
      </c>
      <c r="L20" s="4"/>
      <c r="M20" s="4">
        <v>50553</v>
      </c>
      <c r="N20" s="137"/>
      <c r="O20" s="68"/>
      <c r="P20" s="68"/>
      <c r="Q20" s="68"/>
      <c r="R20" s="68"/>
      <c r="S20" s="68"/>
      <c r="T20" s="68"/>
      <c r="U20" s="68"/>
      <c r="V20" s="68"/>
      <c r="W20" s="68"/>
      <c r="X20" s="68"/>
    </row>
    <row r="21" spans="1:24" ht="12" customHeight="1">
      <c r="A21" s="396" t="s">
        <v>172</v>
      </c>
      <c r="B21" s="397"/>
      <c r="C21" s="4">
        <v>4071</v>
      </c>
      <c r="D21" s="4"/>
      <c r="E21" s="4">
        <v>3372</v>
      </c>
      <c r="F21" s="4"/>
      <c r="G21" s="4">
        <v>3408</v>
      </c>
      <c r="H21" s="4"/>
      <c r="I21" s="4">
        <v>2784</v>
      </c>
      <c r="J21" s="4"/>
      <c r="K21" s="4">
        <v>3015</v>
      </c>
      <c r="L21" s="4"/>
      <c r="M21" s="4">
        <v>16650</v>
      </c>
      <c r="N21" s="137"/>
      <c r="O21" s="68"/>
      <c r="P21" s="68"/>
      <c r="Q21" s="68"/>
      <c r="R21" s="68"/>
      <c r="S21" s="68"/>
      <c r="T21" s="68"/>
      <c r="U21" s="68"/>
      <c r="V21" s="68"/>
      <c r="W21" s="68"/>
      <c r="X21" s="68"/>
    </row>
    <row r="22" spans="1:24" ht="12" customHeight="1">
      <c r="A22" s="195" t="s">
        <v>173</v>
      </c>
      <c r="B22" s="41"/>
      <c r="C22" s="4">
        <v>72111</v>
      </c>
      <c r="D22" s="4"/>
      <c r="E22" s="4">
        <v>55878</v>
      </c>
      <c r="F22" s="4"/>
      <c r="G22" s="4">
        <v>46356</v>
      </c>
      <c r="H22" s="4"/>
      <c r="I22" s="4">
        <v>29124</v>
      </c>
      <c r="J22" s="4"/>
      <c r="K22" s="4">
        <v>17670</v>
      </c>
      <c r="L22" s="4"/>
      <c r="M22" s="4">
        <v>221142</v>
      </c>
      <c r="N22" s="137"/>
      <c r="O22" s="68"/>
      <c r="P22" s="68"/>
      <c r="Q22" s="68"/>
      <c r="R22" s="68"/>
      <c r="S22" s="68"/>
      <c r="T22" s="68"/>
      <c r="U22" s="68"/>
      <c r="V22" s="68"/>
      <c r="W22" s="68"/>
      <c r="X22" s="68"/>
    </row>
    <row r="23" spans="1:24" ht="7.5" customHeight="1">
      <c r="A23" s="82"/>
      <c r="B23" s="82"/>
      <c r="C23" s="83"/>
      <c r="D23" s="83"/>
      <c r="E23" s="82"/>
      <c r="F23" s="82"/>
      <c r="G23" s="82"/>
      <c r="H23" s="82"/>
      <c r="I23" s="82"/>
      <c r="J23" s="82"/>
      <c r="K23" s="83"/>
      <c r="L23" s="83"/>
      <c r="M23" s="85"/>
      <c r="N23" s="85"/>
      <c r="O23" s="68"/>
      <c r="P23" s="68"/>
      <c r="Q23" s="68"/>
      <c r="R23" s="68"/>
      <c r="S23" s="68"/>
      <c r="T23" s="68"/>
      <c r="U23" s="68"/>
      <c r="V23" s="68"/>
      <c r="W23" s="68"/>
      <c r="X23" s="68"/>
    </row>
    <row r="24" spans="1:24" ht="12.75">
      <c r="A24" s="316" t="s">
        <v>302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68"/>
      <c r="P24" s="68"/>
      <c r="Q24" s="68"/>
      <c r="R24" s="68"/>
      <c r="S24" s="68"/>
      <c r="T24" s="68"/>
      <c r="U24" s="68"/>
      <c r="V24" s="68"/>
      <c r="W24" s="68"/>
      <c r="X24" s="68"/>
    </row>
    <row r="25" spans="1:24" ht="7.5" customHeight="1">
      <c r="A25" s="86"/>
      <c r="B25" s="86"/>
      <c r="C25" s="86"/>
      <c r="D25" s="83"/>
      <c r="E25" s="83"/>
      <c r="F25" s="82"/>
      <c r="G25" s="82"/>
      <c r="H25" s="82"/>
      <c r="I25" s="82"/>
      <c r="J25" s="82"/>
      <c r="K25" s="82"/>
      <c r="L25" s="83"/>
      <c r="M25" s="125"/>
      <c r="N25" s="3"/>
      <c r="O25" s="68"/>
      <c r="P25" s="68"/>
      <c r="Q25" s="68"/>
      <c r="R25" s="68"/>
      <c r="S25" s="68"/>
      <c r="T25" s="68"/>
      <c r="U25" s="68"/>
      <c r="V25" s="68"/>
      <c r="W25" s="68"/>
      <c r="X25" s="68"/>
    </row>
    <row r="26" spans="1:24" ht="12" customHeight="1">
      <c r="A26" s="396" t="s">
        <v>312</v>
      </c>
      <c r="B26" s="397"/>
      <c r="C26" s="93">
        <v>47187</v>
      </c>
      <c r="D26" s="93"/>
      <c r="E26" s="93">
        <v>31824</v>
      </c>
      <c r="F26" s="93"/>
      <c r="G26" s="93">
        <v>21777</v>
      </c>
      <c r="H26" s="93"/>
      <c r="I26" s="93">
        <v>10794</v>
      </c>
      <c r="J26" s="93"/>
      <c r="K26" s="93">
        <v>3852</v>
      </c>
      <c r="L26" s="93"/>
      <c r="M26" s="93">
        <v>115434</v>
      </c>
      <c r="N26" s="137"/>
      <c r="O26" s="68"/>
      <c r="P26" s="68"/>
      <c r="Q26" s="68"/>
      <c r="R26" s="68"/>
      <c r="S26" s="68"/>
      <c r="T26" s="68"/>
      <c r="U26" s="68"/>
      <c r="V26" s="68"/>
      <c r="W26" s="68"/>
      <c r="X26" s="68"/>
    </row>
    <row r="27" spans="1:24" ht="12" customHeight="1">
      <c r="A27" s="396" t="s">
        <v>313</v>
      </c>
      <c r="B27" s="397"/>
      <c r="C27" s="93">
        <v>24384</v>
      </c>
      <c r="D27" s="93"/>
      <c r="E27" s="93">
        <v>24858</v>
      </c>
      <c r="F27" s="93"/>
      <c r="G27" s="93">
        <v>28044</v>
      </c>
      <c r="H27" s="93"/>
      <c r="I27" s="93">
        <v>26739</v>
      </c>
      <c r="J27" s="93"/>
      <c r="K27" s="93">
        <v>25410</v>
      </c>
      <c r="L27" s="93"/>
      <c r="M27" s="93">
        <v>129438</v>
      </c>
      <c r="N27" s="137"/>
      <c r="O27" s="68"/>
      <c r="P27" s="68"/>
      <c r="Q27" s="68"/>
      <c r="R27" s="68"/>
      <c r="S27" s="68"/>
      <c r="T27" s="68"/>
      <c r="U27" s="68"/>
      <c r="V27" s="68"/>
      <c r="W27" s="68"/>
      <c r="X27" s="68"/>
    </row>
    <row r="28" spans="1:24" ht="12" customHeight="1">
      <c r="A28" s="396" t="s">
        <v>172</v>
      </c>
      <c r="B28" s="397"/>
      <c r="C28" s="93">
        <v>4863</v>
      </c>
      <c r="D28" s="93"/>
      <c r="E28" s="93">
        <v>4374</v>
      </c>
      <c r="F28" s="93"/>
      <c r="G28" s="93">
        <v>5037</v>
      </c>
      <c r="H28" s="93"/>
      <c r="I28" s="93">
        <v>5577</v>
      </c>
      <c r="J28" s="93"/>
      <c r="K28" s="93">
        <v>9738</v>
      </c>
      <c r="L28" s="93"/>
      <c r="M28" s="93">
        <v>29589</v>
      </c>
      <c r="N28" s="137"/>
      <c r="O28" s="68"/>
      <c r="P28" s="68"/>
      <c r="Q28" s="68"/>
      <c r="R28" s="68"/>
      <c r="S28" s="68"/>
      <c r="T28" s="68"/>
      <c r="U28" s="68"/>
      <c r="V28" s="68"/>
      <c r="W28" s="68"/>
      <c r="X28" s="68"/>
    </row>
    <row r="29" spans="1:24" ht="12" customHeight="1">
      <c r="A29" s="195" t="s">
        <v>173</v>
      </c>
      <c r="B29" s="41"/>
      <c r="C29" s="93">
        <v>76434</v>
      </c>
      <c r="D29" s="93"/>
      <c r="E29" s="93">
        <v>61056</v>
      </c>
      <c r="F29" s="93"/>
      <c r="G29" s="93">
        <v>54858</v>
      </c>
      <c r="H29" s="93"/>
      <c r="I29" s="93">
        <v>43113</v>
      </c>
      <c r="J29" s="93"/>
      <c r="K29" s="93">
        <v>39000</v>
      </c>
      <c r="L29" s="93"/>
      <c r="M29" s="93">
        <v>274461</v>
      </c>
      <c r="N29" s="137"/>
      <c r="O29" s="68"/>
      <c r="P29" s="68"/>
      <c r="Q29" s="68"/>
      <c r="R29" s="68"/>
      <c r="S29" s="68"/>
      <c r="T29" s="68"/>
      <c r="U29" s="68"/>
      <c r="V29" s="68"/>
      <c r="W29" s="68"/>
      <c r="X29" s="68"/>
    </row>
    <row r="30" spans="1:24" ht="7.5" customHeight="1">
      <c r="A30" s="110"/>
      <c r="B30" s="110"/>
      <c r="C30" s="4"/>
      <c r="D30" s="4"/>
      <c r="E30" s="4"/>
      <c r="F30" s="4"/>
      <c r="G30" s="4"/>
      <c r="H30" s="4"/>
      <c r="I30" s="4"/>
      <c r="J30" s="3"/>
      <c r="K30" s="55"/>
      <c r="L30" s="55"/>
      <c r="M30" s="55"/>
      <c r="N30" s="3"/>
      <c r="O30" s="68"/>
      <c r="P30" s="68"/>
      <c r="Q30" s="68"/>
      <c r="R30" s="68"/>
      <c r="S30" s="68"/>
      <c r="T30" s="68"/>
      <c r="U30" s="68"/>
      <c r="V30" s="68"/>
      <c r="W30" s="68"/>
      <c r="X30" s="68"/>
    </row>
    <row r="31" spans="1:24" ht="12.75">
      <c r="A31" s="316" t="s">
        <v>316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68"/>
      <c r="P31" s="68"/>
      <c r="Q31" s="68"/>
      <c r="R31" s="68"/>
      <c r="S31" s="68"/>
      <c r="T31" s="68"/>
      <c r="U31" s="68"/>
      <c r="V31" s="68"/>
      <c r="W31" s="68"/>
      <c r="X31" s="68"/>
    </row>
    <row r="32" spans="1:24" ht="7.5" customHeight="1">
      <c r="A32" s="86"/>
      <c r="B32" s="86"/>
      <c r="C32" s="86"/>
      <c r="D32" s="83"/>
      <c r="E32" s="83"/>
      <c r="F32" s="82"/>
      <c r="G32" s="82"/>
      <c r="H32" s="82"/>
      <c r="I32" s="82"/>
      <c r="J32" s="82"/>
      <c r="K32" s="82"/>
      <c r="L32" s="83"/>
      <c r="M32" s="125"/>
      <c r="N32" s="3"/>
      <c r="O32" s="68"/>
      <c r="P32" s="68"/>
      <c r="Q32" s="68"/>
      <c r="R32" s="68"/>
      <c r="S32" s="68"/>
      <c r="T32" s="68"/>
      <c r="U32" s="68"/>
      <c r="V32" s="68"/>
      <c r="W32" s="68"/>
      <c r="X32" s="68"/>
    </row>
    <row r="33" spans="1:24" ht="12" customHeight="1">
      <c r="A33" s="396" t="s">
        <v>312</v>
      </c>
      <c r="B33" s="397"/>
      <c r="C33" s="4">
        <v>86</v>
      </c>
      <c r="D33" s="4"/>
      <c r="E33" s="4">
        <v>77</v>
      </c>
      <c r="F33" s="4"/>
      <c r="G33" s="4">
        <v>68</v>
      </c>
      <c r="H33" s="4"/>
      <c r="I33" s="4">
        <v>61</v>
      </c>
      <c r="J33" s="4"/>
      <c r="K33" s="4">
        <v>50</v>
      </c>
      <c r="L33" s="4"/>
      <c r="M33" s="4">
        <v>75</v>
      </c>
      <c r="N33" s="137"/>
      <c r="O33" s="68"/>
      <c r="P33" s="68"/>
      <c r="Q33" s="68"/>
      <c r="R33" s="68"/>
      <c r="S33" s="68"/>
      <c r="T33" s="68"/>
      <c r="U33" s="68"/>
      <c r="V33" s="68"/>
      <c r="W33" s="68"/>
      <c r="X33" s="68"/>
    </row>
    <row r="34" spans="1:24" ht="12" customHeight="1">
      <c r="A34" s="396" t="s">
        <v>313</v>
      </c>
      <c r="B34" s="397"/>
      <c r="C34" s="4">
        <v>188</v>
      </c>
      <c r="D34" s="4"/>
      <c r="E34" s="4">
        <v>222</v>
      </c>
      <c r="F34" s="4"/>
      <c r="G34" s="4">
        <v>258</v>
      </c>
      <c r="H34" s="4"/>
      <c r="I34" s="4">
        <v>312</v>
      </c>
      <c r="J34" s="4"/>
      <c r="K34" s="4">
        <v>369</v>
      </c>
      <c r="L34" s="4"/>
      <c r="M34" s="4">
        <v>256</v>
      </c>
      <c r="N34" s="137"/>
      <c r="O34" s="68"/>
      <c r="P34" s="68"/>
      <c r="Q34" s="68"/>
      <c r="R34" s="68"/>
      <c r="S34" s="68"/>
      <c r="T34" s="68"/>
      <c r="U34" s="68"/>
      <c r="V34" s="68"/>
      <c r="W34" s="68"/>
      <c r="X34" s="68"/>
    </row>
    <row r="35" spans="1:24" ht="12" customHeight="1">
      <c r="A35" s="396" t="s">
        <v>172</v>
      </c>
      <c r="B35" s="397"/>
      <c r="C35" s="4">
        <v>119</v>
      </c>
      <c r="D35" s="4"/>
      <c r="E35" s="4">
        <v>130</v>
      </c>
      <c r="F35" s="4"/>
      <c r="G35" s="4">
        <v>148</v>
      </c>
      <c r="H35" s="4"/>
      <c r="I35" s="4">
        <v>200</v>
      </c>
      <c r="J35" s="4"/>
      <c r="K35" s="4">
        <v>323</v>
      </c>
      <c r="L35" s="4"/>
      <c r="M35" s="4">
        <v>178</v>
      </c>
      <c r="N35" s="137"/>
      <c r="O35" s="68"/>
      <c r="P35" s="68"/>
      <c r="Q35" s="68"/>
      <c r="R35" s="68"/>
      <c r="S35" s="68"/>
      <c r="T35" s="68"/>
      <c r="U35" s="68"/>
      <c r="V35" s="68"/>
      <c r="W35" s="68"/>
      <c r="X35" s="68"/>
    </row>
    <row r="36" spans="1:24" ht="12" customHeight="1">
      <c r="A36" s="196" t="s">
        <v>173</v>
      </c>
      <c r="B36" s="44"/>
      <c r="C36" s="182">
        <v>106</v>
      </c>
      <c r="D36" s="182"/>
      <c r="E36" s="182">
        <v>109</v>
      </c>
      <c r="F36" s="182"/>
      <c r="G36" s="182">
        <v>118</v>
      </c>
      <c r="H36" s="182"/>
      <c r="I36" s="182">
        <v>148</v>
      </c>
      <c r="J36" s="182"/>
      <c r="K36" s="182">
        <v>221</v>
      </c>
      <c r="L36" s="182"/>
      <c r="M36" s="182">
        <v>124</v>
      </c>
      <c r="N36" s="193"/>
      <c r="O36" s="68"/>
      <c r="P36" s="68"/>
      <c r="Q36" s="68"/>
      <c r="R36" s="68"/>
      <c r="S36" s="68"/>
      <c r="T36" s="68"/>
      <c r="U36" s="68"/>
      <c r="V36" s="68"/>
      <c r="W36" s="68"/>
      <c r="X36" s="68"/>
    </row>
    <row r="37" spans="1:24" ht="7.5" customHeight="1">
      <c r="A37" s="37"/>
      <c r="B37" s="41"/>
      <c r="C37" s="102"/>
      <c r="D37" s="145"/>
      <c r="E37" s="102"/>
      <c r="F37" s="145"/>
      <c r="G37" s="102"/>
      <c r="H37" s="145"/>
      <c r="I37" s="102"/>
      <c r="J37" s="146"/>
      <c r="K37" s="102"/>
      <c r="L37" s="145"/>
      <c r="M37" s="102"/>
      <c r="N37" s="197"/>
      <c r="O37" s="68"/>
      <c r="P37" s="68"/>
      <c r="Q37" s="68"/>
      <c r="R37" s="68"/>
      <c r="S37" s="68"/>
      <c r="T37" s="68"/>
      <c r="U37" s="68"/>
      <c r="V37" s="68"/>
      <c r="W37" s="68"/>
      <c r="X37" s="68"/>
    </row>
    <row r="38" spans="1:24" ht="12.75" customHeight="1">
      <c r="A38" s="30" t="s">
        <v>315</v>
      </c>
      <c r="B38" s="41"/>
      <c r="C38" s="102"/>
      <c r="D38" s="145"/>
      <c r="E38" s="102"/>
      <c r="F38" s="145"/>
      <c r="G38" s="102"/>
      <c r="H38" s="145"/>
      <c r="I38" s="102"/>
      <c r="J38" s="146"/>
      <c r="K38" s="102"/>
      <c r="L38" s="145"/>
      <c r="M38" s="102"/>
      <c r="N38" s="197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4" ht="7.5" customHeight="1">
      <c r="A39" s="30"/>
      <c r="B39" s="41"/>
      <c r="C39" s="95"/>
      <c r="D39" s="43"/>
      <c r="E39" s="95"/>
      <c r="F39" s="43"/>
      <c r="G39" s="95"/>
      <c r="H39" s="43"/>
      <c r="I39" s="93"/>
      <c r="J39" s="96"/>
      <c r="K39" s="94"/>
      <c r="L39" s="113"/>
      <c r="M39" s="94"/>
      <c r="N39" s="114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24" ht="12.75" customHeight="1">
      <c r="A40" s="53" t="s">
        <v>326</v>
      </c>
      <c r="B40" s="41"/>
      <c r="C40" s="95"/>
      <c r="D40" s="43"/>
      <c r="E40" s="95"/>
      <c r="F40" s="43"/>
      <c r="G40" s="95"/>
      <c r="H40" s="43"/>
      <c r="I40" s="93"/>
      <c r="J40" s="96"/>
      <c r="K40" s="94"/>
      <c r="L40" s="113"/>
      <c r="M40" s="94"/>
      <c r="N40" s="114"/>
      <c r="O40" s="68"/>
      <c r="P40" s="68"/>
      <c r="Q40" s="68"/>
      <c r="R40" s="68"/>
      <c r="S40" s="68"/>
      <c r="T40" s="68"/>
      <c r="U40" s="68"/>
      <c r="V40" s="68"/>
      <c r="W40" s="68"/>
      <c r="X40" s="68"/>
    </row>
    <row r="41" spans="1:24" ht="12.75" customHeight="1">
      <c r="A41" s="30" t="s">
        <v>325</v>
      </c>
      <c r="B41" s="41"/>
      <c r="C41" s="95"/>
      <c r="D41" s="43"/>
      <c r="E41" s="95"/>
      <c r="F41" s="43"/>
      <c r="G41" s="95"/>
      <c r="H41" s="43"/>
      <c r="I41" s="93"/>
      <c r="J41" s="96"/>
      <c r="K41" s="94"/>
      <c r="L41" s="113"/>
      <c r="M41" s="94"/>
      <c r="N41" s="114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2:24" ht="7.5" customHeight="1">
      <c r="B42" s="41"/>
      <c r="C42" s="95"/>
      <c r="D42" s="43"/>
      <c r="E42" s="95"/>
      <c r="F42" s="43"/>
      <c r="G42" s="95"/>
      <c r="H42" s="43"/>
      <c r="I42" s="93"/>
      <c r="J42" s="96"/>
      <c r="K42" s="94"/>
      <c r="L42" s="113"/>
      <c r="M42" s="94"/>
      <c r="N42" s="114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2:24" ht="12.75" customHeight="1">
      <c r="B43" s="2"/>
      <c r="C43" s="43"/>
      <c r="D43" s="96"/>
      <c r="E43" s="43"/>
      <c r="F43" s="96"/>
      <c r="G43" s="43"/>
      <c r="H43" s="96"/>
      <c r="I43" s="93"/>
      <c r="J43" s="96"/>
      <c r="K43" s="94"/>
      <c r="L43" s="94"/>
      <c r="M43" s="97"/>
      <c r="N43" s="1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 ht="12.75" customHeight="1">
      <c r="A44" s="53"/>
      <c r="B44" s="2"/>
      <c r="C44" s="43"/>
      <c r="D44" s="96"/>
      <c r="E44" s="43"/>
      <c r="F44" s="96"/>
      <c r="G44" s="43"/>
      <c r="H44" s="96"/>
      <c r="I44" s="93"/>
      <c r="J44" s="96"/>
      <c r="K44" s="94"/>
      <c r="L44" s="94"/>
      <c r="M44" s="97"/>
      <c r="N44" s="18"/>
      <c r="O44" s="68"/>
      <c r="P44" s="68"/>
      <c r="Q44" s="68"/>
      <c r="R44" s="68"/>
      <c r="S44" s="68"/>
      <c r="T44" s="68"/>
      <c r="U44" s="68"/>
      <c r="V44" s="68"/>
      <c r="W44" s="68"/>
      <c r="X44" s="68"/>
    </row>
  </sheetData>
  <sheetProtection/>
  <mergeCells count="26">
    <mergeCell ref="A34:B34"/>
    <mergeCell ref="A35:B35"/>
    <mergeCell ref="A26:B26"/>
    <mergeCell ref="A27:B27"/>
    <mergeCell ref="A28:B28"/>
    <mergeCell ref="A33:B33"/>
    <mergeCell ref="A10:N10"/>
    <mergeCell ref="A17:N17"/>
    <mergeCell ref="A24:N24"/>
    <mergeCell ref="A31:N31"/>
    <mergeCell ref="A12:B12"/>
    <mergeCell ref="A13:B13"/>
    <mergeCell ref="A14:B14"/>
    <mergeCell ref="A19:B19"/>
    <mergeCell ref="A20:B20"/>
    <mergeCell ref="A21:B21"/>
    <mergeCell ref="A5:R5"/>
    <mergeCell ref="A7:B8"/>
    <mergeCell ref="C7:L7"/>
    <mergeCell ref="M7:N8"/>
    <mergeCell ref="Z7:Z8"/>
    <mergeCell ref="C8:D8"/>
    <mergeCell ref="E8:F8"/>
    <mergeCell ref="G8:H8"/>
    <mergeCell ref="I8:J8"/>
    <mergeCell ref="K8:L8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8"/>
  <sheetViews>
    <sheetView view="pageBreakPreview" zoomScaleSheetLayoutView="100" zoomScalePageLayoutView="0" workbookViewId="0" topLeftCell="A5">
      <selection activeCell="V46" sqref="V46"/>
    </sheetView>
  </sheetViews>
  <sheetFormatPr defaultColWidth="9.140625" defaultRowHeight="12.75"/>
  <cols>
    <col min="1" max="1" width="2.57421875" style="0" customWidth="1"/>
    <col min="2" max="2" width="5.00390625" style="0" customWidth="1"/>
    <col min="3" max="3" width="4.28125" style="0" customWidth="1"/>
    <col min="4" max="4" width="6.57421875" style="0" bestFit="1" customWidth="1"/>
    <col min="5" max="5" width="1.28515625" style="0" customWidth="1"/>
    <col min="6" max="6" width="6.57421875" style="0" customWidth="1"/>
    <col min="7" max="7" width="1.28515625" style="0" customWidth="1"/>
    <col min="8" max="8" width="6.57421875" style="0" customWidth="1"/>
    <col min="9" max="9" width="1.28515625" style="0" customWidth="1"/>
    <col min="10" max="10" width="6.00390625" style="0" customWidth="1"/>
    <col min="11" max="11" width="1.8515625" style="0" customWidth="1"/>
    <col min="12" max="12" width="7.8515625" style="0" bestFit="1" customWidth="1"/>
    <col min="13" max="13" width="1.28515625" style="0" customWidth="1"/>
    <col min="14" max="14" width="6.57421875" style="0" bestFit="1" customWidth="1"/>
    <col min="15" max="15" width="1.28515625" style="0" customWidth="1"/>
    <col min="16" max="16" width="6.57421875" style="0" customWidth="1"/>
    <col min="17" max="17" width="1.28515625" style="0" customWidth="1"/>
    <col min="18" max="18" width="5.7109375" style="0" customWidth="1"/>
    <col min="19" max="19" width="2.140625" style="0" customWidth="1"/>
    <col min="20" max="20" width="6.8515625" style="0" customWidth="1"/>
    <col min="21" max="21" width="2.7109375" style="0" customWidth="1"/>
    <col min="22" max="22" width="10.00390625" style="0" customWidth="1"/>
    <col min="23" max="23" width="2.421875" style="0" customWidth="1"/>
    <col min="24" max="24" width="6.57421875" style="0" customWidth="1"/>
    <col min="25" max="25" width="2.140625" style="0" customWidth="1"/>
    <col min="26" max="26" width="6.8515625" style="0" customWidth="1"/>
    <col min="27" max="27" width="2.7109375" style="0" customWidth="1"/>
  </cols>
  <sheetData>
    <row r="1" spans="1:27" s="6" customFormat="1" ht="12.75" customHeight="1">
      <c r="A1" s="1" t="s">
        <v>259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5"/>
      <c r="Q1" s="5"/>
      <c r="R1" s="5"/>
      <c r="S1" s="5"/>
      <c r="T1" s="4"/>
      <c r="U1" s="4"/>
      <c r="V1" s="4"/>
      <c r="W1" s="4"/>
      <c r="X1" s="5"/>
      <c r="Y1" s="5"/>
      <c r="Z1" s="5"/>
      <c r="AA1" s="3"/>
    </row>
    <row r="2" spans="1:27" s="6" customFormat="1" ht="12.75" customHeight="1">
      <c r="A2" s="7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5"/>
      <c r="Q2" s="5"/>
      <c r="R2" s="5"/>
      <c r="S2" s="5"/>
      <c r="T2" s="4"/>
      <c r="U2" s="4"/>
      <c r="V2" s="4"/>
      <c r="W2" s="4"/>
      <c r="X2" s="5"/>
      <c r="Y2" s="5"/>
      <c r="Z2" s="5"/>
      <c r="AA2" s="3"/>
    </row>
    <row r="3" spans="1:27" s="6" customFormat="1" ht="15" customHeight="1">
      <c r="A3" s="317" t="s">
        <v>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8"/>
      <c r="W3" s="8"/>
      <c r="X3" s="9"/>
      <c r="Y3" s="9"/>
      <c r="Z3" s="9"/>
      <c r="AA3" s="10"/>
    </row>
    <row r="4" spans="1:27" s="11" customFormat="1" ht="15" customHeight="1">
      <c r="A4" s="318" t="s">
        <v>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8"/>
      <c r="W4" s="8"/>
      <c r="X4" s="9"/>
      <c r="Y4" s="9"/>
      <c r="Z4" s="9"/>
      <c r="AA4" s="10"/>
    </row>
    <row r="5" spans="1:27" s="6" customFormat="1" ht="7.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4"/>
      <c r="N5" s="14"/>
      <c r="O5" s="14"/>
      <c r="P5" s="15"/>
      <c r="Q5" s="15"/>
      <c r="R5" s="15"/>
      <c r="S5" s="15"/>
      <c r="T5" s="14"/>
      <c r="U5" s="14"/>
      <c r="V5" s="16"/>
      <c r="W5" s="16"/>
      <c r="X5" s="17"/>
      <c r="Y5" s="17"/>
      <c r="Z5" s="17"/>
      <c r="AA5" s="18"/>
    </row>
    <row r="6" spans="1:27" s="6" customFormat="1" ht="18" customHeight="1">
      <c r="A6" s="319" t="s">
        <v>2</v>
      </c>
      <c r="B6" s="320"/>
      <c r="C6" s="321"/>
      <c r="D6" s="324" t="s">
        <v>17</v>
      </c>
      <c r="E6" s="325"/>
      <c r="F6" s="325"/>
      <c r="G6" s="325"/>
      <c r="H6" s="325"/>
      <c r="I6" s="325"/>
      <c r="J6" s="325"/>
      <c r="K6" s="326"/>
      <c r="L6" s="19" t="s">
        <v>18</v>
      </c>
      <c r="M6" s="19"/>
      <c r="N6" s="19"/>
      <c r="O6" s="19"/>
      <c r="P6" s="20"/>
      <c r="Q6" s="20"/>
      <c r="R6" s="21"/>
      <c r="S6" s="22"/>
      <c r="T6" s="306" t="s">
        <v>3</v>
      </c>
      <c r="U6" s="307"/>
      <c r="V6" s="23"/>
      <c r="W6" s="23"/>
      <c r="X6" s="23"/>
      <c r="Y6" s="23"/>
      <c r="Z6" s="23"/>
      <c r="AA6" s="23"/>
    </row>
    <row r="7" spans="1:21" s="6" customFormat="1" ht="15" customHeight="1">
      <c r="A7" s="302"/>
      <c r="B7" s="302"/>
      <c r="C7" s="327"/>
      <c r="D7" s="329" t="s">
        <v>4</v>
      </c>
      <c r="E7" s="330"/>
      <c r="F7" s="333" t="s">
        <v>5</v>
      </c>
      <c r="G7" s="334"/>
      <c r="H7" s="334"/>
      <c r="I7" s="334"/>
      <c r="J7" s="334"/>
      <c r="K7" s="334"/>
      <c r="L7" s="329" t="s">
        <v>4</v>
      </c>
      <c r="M7" s="330"/>
      <c r="N7" s="333" t="s">
        <v>5</v>
      </c>
      <c r="O7" s="334"/>
      <c r="P7" s="334"/>
      <c r="Q7" s="334"/>
      <c r="R7" s="334"/>
      <c r="S7" s="335"/>
      <c r="T7" s="328"/>
      <c r="U7" s="307"/>
    </row>
    <row r="8" spans="1:21" s="6" customFormat="1" ht="34.5" customHeight="1">
      <c r="A8" s="322"/>
      <c r="B8" s="322"/>
      <c r="C8" s="323"/>
      <c r="D8" s="331"/>
      <c r="E8" s="332"/>
      <c r="F8" s="313" t="s">
        <v>6</v>
      </c>
      <c r="G8" s="314"/>
      <c r="H8" s="311" t="s">
        <v>7</v>
      </c>
      <c r="I8" s="315"/>
      <c r="J8" s="311" t="s">
        <v>8</v>
      </c>
      <c r="K8" s="312"/>
      <c r="L8" s="331"/>
      <c r="M8" s="332"/>
      <c r="N8" s="338" t="s">
        <v>6</v>
      </c>
      <c r="O8" s="339"/>
      <c r="P8" s="336" t="s">
        <v>7</v>
      </c>
      <c r="Q8" s="337"/>
      <c r="R8" s="336" t="s">
        <v>8</v>
      </c>
      <c r="S8" s="337"/>
      <c r="T8" s="304"/>
      <c r="U8" s="301"/>
    </row>
    <row r="9" spans="1:19" s="6" customFormat="1" ht="6" customHeight="1">
      <c r="A9" s="24"/>
      <c r="B9" s="25"/>
      <c r="C9" s="25"/>
      <c r="D9" s="26"/>
      <c r="E9" s="26"/>
      <c r="F9" s="27"/>
      <c r="G9" s="27"/>
      <c r="H9" s="28"/>
      <c r="I9" s="28"/>
      <c r="J9" s="28"/>
      <c r="K9" s="3"/>
      <c r="L9" s="27"/>
      <c r="M9" s="27"/>
      <c r="N9" s="27"/>
      <c r="O9" s="27"/>
      <c r="P9" s="28"/>
      <c r="Q9" s="28"/>
      <c r="R9" s="28"/>
      <c r="S9" s="28"/>
    </row>
    <row r="10" spans="1:21" s="29" customFormat="1" ht="12" customHeight="1">
      <c r="A10" s="316" t="s">
        <v>19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</row>
    <row r="11" spans="1:19" s="6" customFormat="1" ht="5.25" customHeight="1">
      <c r="A11" s="24"/>
      <c r="B11" s="25"/>
      <c r="C11" s="25"/>
      <c r="D11" s="26"/>
      <c r="E11" s="26"/>
      <c r="F11" s="27"/>
      <c r="G11" s="27"/>
      <c r="H11" s="28"/>
      <c r="I11" s="28"/>
      <c r="J11" s="28"/>
      <c r="K11" s="3"/>
      <c r="L11" s="27"/>
      <c r="M11" s="27"/>
      <c r="N11" s="27"/>
      <c r="O11" s="27"/>
      <c r="P11" s="28"/>
      <c r="Q11" s="28"/>
      <c r="R11" s="28"/>
      <c r="S11" s="28"/>
    </row>
    <row r="12" spans="1:19" s="6" customFormat="1" ht="10.5" customHeight="1" hidden="1">
      <c r="A12" s="30">
        <v>24</v>
      </c>
      <c r="B12" s="2" t="s">
        <v>9</v>
      </c>
      <c r="C12" s="2">
        <v>1858</v>
      </c>
      <c r="D12" s="31">
        <v>56049</v>
      </c>
      <c r="E12" s="31"/>
      <c r="F12" s="32" t="s">
        <v>10</v>
      </c>
      <c r="G12" s="31"/>
      <c r="H12" s="32" t="s">
        <v>10</v>
      </c>
      <c r="I12" s="31"/>
      <c r="J12" s="32" t="s">
        <v>10</v>
      </c>
      <c r="K12" s="3"/>
      <c r="L12" s="32">
        <v>115461</v>
      </c>
      <c r="M12" s="32"/>
      <c r="N12" s="32" t="s">
        <v>10</v>
      </c>
      <c r="O12" s="31"/>
      <c r="P12" s="32" t="s">
        <v>10</v>
      </c>
      <c r="Q12" s="31"/>
      <c r="R12" s="32" t="s">
        <v>10</v>
      </c>
      <c r="S12" s="31"/>
    </row>
    <row r="13" spans="1:19" s="6" customFormat="1" ht="3.75" customHeight="1" hidden="1">
      <c r="A13" s="30"/>
      <c r="B13" s="2"/>
      <c r="C13" s="2"/>
      <c r="D13" s="31"/>
      <c r="E13" s="31"/>
      <c r="F13" s="31"/>
      <c r="G13" s="31"/>
      <c r="H13" s="31"/>
      <c r="I13" s="31"/>
      <c r="J13" s="31"/>
      <c r="K13" s="3"/>
      <c r="L13" s="32"/>
      <c r="M13" s="32"/>
      <c r="N13" s="31"/>
      <c r="O13" s="31"/>
      <c r="P13" s="31"/>
      <c r="Q13" s="31"/>
      <c r="R13" s="31"/>
      <c r="S13" s="31"/>
    </row>
    <row r="14" spans="1:19" s="6" customFormat="1" ht="10.5" customHeight="1" hidden="1">
      <c r="A14" s="30">
        <v>1</v>
      </c>
      <c r="B14" s="2" t="s">
        <v>11</v>
      </c>
      <c r="C14" s="2">
        <v>1874</v>
      </c>
      <c r="D14" s="31">
        <v>47331</v>
      </c>
      <c r="E14" s="31"/>
      <c r="F14" s="32" t="s">
        <v>10</v>
      </c>
      <c r="G14" s="31"/>
      <c r="H14" s="32" t="s">
        <v>10</v>
      </c>
      <c r="I14" s="31"/>
      <c r="J14" s="32" t="s">
        <v>10</v>
      </c>
      <c r="K14" s="3"/>
      <c r="L14" s="32">
        <v>344985</v>
      </c>
      <c r="M14" s="32"/>
      <c r="N14" s="32" t="s">
        <v>10</v>
      </c>
      <c r="O14" s="31"/>
      <c r="P14" s="32" t="s">
        <v>10</v>
      </c>
      <c r="Q14" s="31"/>
      <c r="R14" s="32" t="s">
        <v>10</v>
      </c>
      <c r="S14" s="31"/>
    </row>
    <row r="15" spans="1:19" s="6" customFormat="1" ht="10.5" customHeight="1" hidden="1">
      <c r="A15" s="30">
        <v>3</v>
      </c>
      <c r="B15" s="2" t="s">
        <v>11</v>
      </c>
      <c r="C15" s="2">
        <v>1878</v>
      </c>
      <c r="D15" s="31">
        <v>45543</v>
      </c>
      <c r="E15" s="31"/>
      <c r="F15" s="31">
        <v>-1788</v>
      </c>
      <c r="G15" s="31"/>
      <c r="H15" s="33">
        <v>-3.777651010965329</v>
      </c>
      <c r="I15" s="33"/>
      <c r="J15" s="33">
        <v>-0.9568112127679607</v>
      </c>
      <c r="K15" s="3"/>
      <c r="L15" s="32">
        <v>458007</v>
      </c>
      <c r="M15" s="32"/>
      <c r="N15" s="31">
        <v>113022</v>
      </c>
      <c r="O15" s="31"/>
      <c r="P15" s="33">
        <v>32.76142440975695</v>
      </c>
      <c r="Q15" s="33"/>
      <c r="R15" s="33">
        <v>7.331260225920211</v>
      </c>
      <c r="S15" s="31"/>
    </row>
    <row r="16" spans="1:19" s="6" customFormat="1" ht="3.75" customHeight="1" hidden="1">
      <c r="A16" s="30"/>
      <c r="B16" s="2"/>
      <c r="C16" s="2"/>
      <c r="D16" s="31"/>
      <c r="E16" s="31"/>
      <c r="F16" s="31"/>
      <c r="G16" s="31"/>
      <c r="H16" s="33"/>
      <c r="I16" s="33"/>
      <c r="J16" s="33"/>
      <c r="K16" s="3"/>
      <c r="L16" s="32"/>
      <c r="M16" s="32"/>
      <c r="N16" s="31"/>
      <c r="O16" s="31"/>
      <c r="P16" s="33"/>
      <c r="Q16" s="33"/>
      <c r="R16" s="33"/>
      <c r="S16" s="31"/>
    </row>
    <row r="17" spans="1:19" s="6" customFormat="1" ht="10.5" customHeight="1" hidden="1">
      <c r="A17" s="30">
        <v>3</v>
      </c>
      <c r="B17" s="2" t="s">
        <v>12</v>
      </c>
      <c r="C17" s="2">
        <v>1881</v>
      </c>
      <c r="D17" s="31">
        <v>46140</v>
      </c>
      <c r="E17" s="31"/>
      <c r="F17" s="31">
        <v>597</v>
      </c>
      <c r="G17" s="31"/>
      <c r="H17" s="33">
        <v>1.3108490876753836</v>
      </c>
      <c r="I17" s="33"/>
      <c r="J17" s="33">
        <v>0.4243853722167845</v>
      </c>
      <c r="K17" s="3"/>
      <c r="L17" s="32">
        <v>534030</v>
      </c>
      <c r="M17" s="32"/>
      <c r="N17" s="31">
        <v>76023</v>
      </c>
      <c r="O17" s="31"/>
      <c r="P17" s="33">
        <v>16.59865460571563</v>
      </c>
      <c r="Q17" s="33"/>
      <c r="R17" s="33">
        <v>5.102910557038243</v>
      </c>
      <c r="S17" s="31"/>
    </row>
    <row r="18" spans="1:19" s="6" customFormat="1" ht="10.5" customHeight="1" hidden="1">
      <c r="A18" s="30">
        <v>28</v>
      </c>
      <c r="B18" s="2" t="s">
        <v>11</v>
      </c>
      <c r="C18" s="2">
        <v>1886</v>
      </c>
      <c r="D18" s="31">
        <v>43926</v>
      </c>
      <c r="E18" s="31"/>
      <c r="F18" s="31">
        <v>-2214</v>
      </c>
      <c r="G18" s="31"/>
      <c r="H18" s="33">
        <v>-4.798439531859558</v>
      </c>
      <c r="I18" s="33"/>
      <c r="J18" s="33">
        <v>-0.9819792457124388</v>
      </c>
      <c r="K18" s="3"/>
      <c r="L18" s="32">
        <v>620451</v>
      </c>
      <c r="M18" s="32"/>
      <c r="N18" s="31">
        <v>86421</v>
      </c>
      <c r="O18" s="31"/>
      <c r="P18" s="33">
        <v>16.182798719173082</v>
      </c>
      <c r="Q18" s="33"/>
      <c r="R18" s="33">
        <v>3.0559585326128236</v>
      </c>
      <c r="S18" s="31"/>
    </row>
    <row r="19" spans="1:19" s="6" customFormat="1" ht="3.75" customHeight="1" hidden="1">
      <c r="A19" s="30"/>
      <c r="B19" s="2"/>
      <c r="C19" s="2"/>
      <c r="D19" s="31"/>
      <c r="E19" s="31"/>
      <c r="F19" s="31"/>
      <c r="G19" s="31"/>
      <c r="H19" s="33"/>
      <c r="I19" s="33"/>
      <c r="J19" s="33"/>
      <c r="K19" s="3"/>
      <c r="L19" s="32"/>
      <c r="M19" s="32"/>
      <c r="N19" s="31"/>
      <c r="O19" s="31"/>
      <c r="P19" s="33"/>
      <c r="Q19" s="33"/>
      <c r="R19" s="33"/>
      <c r="S19" s="31"/>
    </row>
    <row r="20" spans="1:19" s="6" customFormat="1" ht="10.5" customHeight="1" hidden="1">
      <c r="A20" s="30">
        <v>5</v>
      </c>
      <c r="B20" s="2" t="s">
        <v>12</v>
      </c>
      <c r="C20" s="2">
        <v>1891</v>
      </c>
      <c r="D20" s="31">
        <v>44178</v>
      </c>
      <c r="E20" s="31"/>
      <c r="F20" s="31">
        <v>252</v>
      </c>
      <c r="G20" s="31"/>
      <c r="H20" s="33">
        <v>0.5736921185630378</v>
      </c>
      <c r="I20" s="33"/>
      <c r="J20" s="33">
        <v>0.11308679248613895</v>
      </c>
      <c r="K20" s="3"/>
      <c r="L20" s="32">
        <v>668652</v>
      </c>
      <c r="M20" s="32"/>
      <c r="N20" s="31">
        <v>48201</v>
      </c>
      <c r="O20" s="31"/>
      <c r="P20" s="33">
        <v>7.768703733252103</v>
      </c>
      <c r="Q20" s="33"/>
      <c r="R20" s="33">
        <v>1.5011449953559186</v>
      </c>
      <c r="S20" s="31"/>
    </row>
    <row r="21" spans="1:19" s="6" customFormat="1" ht="10.5" customHeight="1" hidden="1">
      <c r="A21" s="30">
        <v>12</v>
      </c>
      <c r="B21" s="2" t="s">
        <v>12</v>
      </c>
      <c r="C21" s="2">
        <v>1896</v>
      </c>
      <c r="D21" s="31">
        <v>42114</v>
      </c>
      <c r="E21" s="31"/>
      <c r="F21" s="31">
        <v>-2064</v>
      </c>
      <c r="G21" s="31"/>
      <c r="H21" s="33">
        <v>-4.672008692109195</v>
      </c>
      <c r="I21" s="33"/>
      <c r="J21" s="33">
        <v>-0.9483865336799568</v>
      </c>
      <c r="K21" s="3"/>
      <c r="L21" s="32">
        <v>743214</v>
      </c>
      <c r="M21" s="32"/>
      <c r="N21" s="31">
        <v>74562</v>
      </c>
      <c r="O21" s="31"/>
      <c r="P21" s="33">
        <v>11.15109204788141</v>
      </c>
      <c r="Q21" s="33"/>
      <c r="R21" s="33">
        <v>2.1278225009750296</v>
      </c>
      <c r="S21" s="31"/>
    </row>
    <row r="22" spans="1:19" s="6" customFormat="1" ht="3.75" customHeight="1" hidden="1">
      <c r="A22" s="30"/>
      <c r="B22" s="2"/>
      <c r="C22" s="2"/>
      <c r="D22" s="31"/>
      <c r="E22" s="31"/>
      <c r="F22" s="31"/>
      <c r="G22" s="31"/>
      <c r="H22" s="33"/>
      <c r="I22" s="33"/>
      <c r="J22" s="33"/>
      <c r="K22" s="3"/>
      <c r="L22" s="32"/>
      <c r="M22" s="32"/>
      <c r="N22" s="31"/>
      <c r="O22" s="31"/>
      <c r="P22" s="33"/>
      <c r="Q22" s="33"/>
      <c r="R22" s="33"/>
      <c r="S22" s="31"/>
    </row>
    <row r="23" spans="1:19" s="6" customFormat="1" ht="10.5" customHeight="1" hidden="1">
      <c r="A23" s="30">
        <v>31</v>
      </c>
      <c r="B23" s="2" t="s">
        <v>11</v>
      </c>
      <c r="C23" s="2">
        <v>1901</v>
      </c>
      <c r="D23" s="31">
        <v>45549</v>
      </c>
      <c r="E23" s="31"/>
      <c r="F23" s="31">
        <v>3435</v>
      </c>
      <c r="G23" s="31"/>
      <c r="H23" s="33">
        <v>8.156432540247899</v>
      </c>
      <c r="I23" s="33"/>
      <c r="J23" s="33">
        <v>1.5915516296405308</v>
      </c>
      <c r="K23" s="3"/>
      <c r="L23" s="32">
        <v>815862</v>
      </c>
      <c r="M23" s="32"/>
      <c r="N23" s="31">
        <v>72648</v>
      </c>
      <c r="O23" s="31"/>
      <c r="P23" s="33">
        <v>9.77484277745037</v>
      </c>
      <c r="Q23" s="33"/>
      <c r="R23" s="33">
        <v>1.8952981346143316</v>
      </c>
      <c r="S23" s="31"/>
    </row>
    <row r="24" spans="1:19" s="6" customFormat="1" ht="10.5" customHeight="1" hidden="1">
      <c r="A24" s="30">
        <v>29</v>
      </c>
      <c r="B24" s="2" t="s">
        <v>12</v>
      </c>
      <c r="C24" s="2">
        <v>1906</v>
      </c>
      <c r="D24" s="31">
        <v>50310</v>
      </c>
      <c r="E24" s="31"/>
      <c r="F24" s="31">
        <v>4761</v>
      </c>
      <c r="G24" s="31"/>
      <c r="H24" s="33">
        <v>10.452479747085556</v>
      </c>
      <c r="I24" s="33"/>
      <c r="J24" s="33">
        <v>1.9763731724358857</v>
      </c>
      <c r="K24" s="3"/>
      <c r="L24" s="32">
        <v>936309</v>
      </c>
      <c r="M24" s="32"/>
      <c r="N24" s="31">
        <v>120447</v>
      </c>
      <c r="O24" s="31"/>
      <c r="P24" s="33">
        <v>14.763158475330387</v>
      </c>
      <c r="Q24" s="33"/>
      <c r="R24" s="33">
        <v>2.7484139787486095</v>
      </c>
      <c r="S24" s="31"/>
    </row>
    <row r="25" spans="1:19" s="6" customFormat="1" ht="3.75" customHeight="1" hidden="1">
      <c r="A25" s="30"/>
      <c r="B25" s="2"/>
      <c r="C25" s="2"/>
      <c r="D25" s="31"/>
      <c r="E25" s="31"/>
      <c r="F25" s="31"/>
      <c r="G25" s="31"/>
      <c r="H25" s="33"/>
      <c r="I25" s="33"/>
      <c r="J25" s="33"/>
      <c r="K25" s="3"/>
      <c r="L25" s="32"/>
      <c r="M25" s="32"/>
      <c r="N25" s="31"/>
      <c r="O25" s="31"/>
      <c r="P25" s="33"/>
      <c r="Q25" s="33"/>
      <c r="R25" s="33"/>
      <c r="S25" s="31"/>
    </row>
    <row r="26" spans="1:19" s="6" customFormat="1" ht="10.5" customHeight="1" hidden="1">
      <c r="A26" s="30">
        <v>2</v>
      </c>
      <c r="B26" s="2" t="s">
        <v>12</v>
      </c>
      <c r="C26" s="2">
        <v>1911</v>
      </c>
      <c r="D26" s="31">
        <v>52722</v>
      </c>
      <c r="E26" s="31"/>
      <c r="F26" s="31">
        <v>2412</v>
      </c>
      <c r="G26" s="31"/>
      <c r="H26" s="33">
        <v>4.794275491949911</v>
      </c>
      <c r="I26" s="33"/>
      <c r="J26" s="33">
        <v>0.9560962008315466</v>
      </c>
      <c r="K26" s="3"/>
      <c r="L26" s="32">
        <v>1058313</v>
      </c>
      <c r="M26" s="32"/>
      <c r="N26" s="31">
        <v>122004</v>
      </c>
      <c r="O26" s="31"/>
      <c r="P26" s="33">
        <v>13.030313710537866</v>
      </c>
      <c r="Q26" s="33"/>
      <c r="R26" s="33">
        <v>2.51798352279502</v>
      </c>
      <c r="S26" s="31"/>
    </row>
    <row r="27" spans="1:19" s="6" customFormat="1" ht="10.5" customHeight="1" hidden="1">
      <c r="A27" s="30">
        <v>15</v>
      </c>
      <c r="B27" s="2" t="s">
        <v>13</v>
      </c>
      <c r="C27" s="2">
        <v>1916</v>
      </c>
      <c r="D27" s="31">
        <v>52998</v>
      </c>
      <c r="E27" s="31"/>
      <c r="F27" s="31">
        <v>276</v>
      </c>
      <c r="G27" s="31"/>
      <c r="H27" s="33">
        <v>0.5235006259246614</v>
      </c>
      <c r="I27" s="33"/>
      <c r="J27" s="33">
        <v>0.09363149488155198</v>
      </c>
      <c r="K27" s="34"/>
      <c r="L27" s="32">
        <v>1149225</v>
      </c>
      <c r="M27" s="32"/>
      <c r="N27" s="31">
        <v>90912</v>
      </c>
      <c r="O27" s="31"/>
      <c r="P27" s="33">
        <v>8.590275277729745</v>
      </c>
      <c r="Q27" s="33"/>
      <c r="R27" s="33">
        <v>1.4990740601398933</v>
      </c>
      <c r="S27" s="31"/>
    </row>
    <row r="28" spans="1:19" s="6" customFormat="1" ht="3.75" customHeight="1" hidden="1">
      <c r="A28" s="30"/>
      <c r="B28" s="2"/>
      <c r="C28" s="2"/>
      <c r="D28" s="31"/>
      <c r="E28" s="31"/>
      <c r="F28" s="31"/>
      <c r="G28" s="31"/>
      <c r="H28" s="33"/>
      <c r="I28" s="33"/>
      <c r="J28" s="33"/>
      <c r="K28" s="3"/>
      <c r="L28" s="32"/>
      <c r="M28" s="32"/>
      <c r="N28" s="31"/>
      <c r="O28" s="31"/>
      <c r="P28" s="33"/>
      <c r="Q28" s="33"/>
      <c r="R28" s="33"/>
      <c r="S28" s="31"/>
    </row>
    <row r="29" spans="1:19" s="6" customFormat="1" ht="10.5" customHeight="1" hidden="1">
      <c r="A29" s="30">
        <v>17</v>
      </c>
      <c r="B29" s="2" t="s">
        <v>12</v>
      </c>
      <c r="C29" s="2">
        <v>1921</v>
      </c>
      <c r="D29" s="31">
        <v>56988</v>
      </c>
      <c r="E29" s="31"/>
      <c r="F29" s="31">
        <v>3990</v>
      </c>
      <c r="G29" s="31"/>
      <c r="H29" s="33">
        <v>7.528585984376769</v>
      </c>
      <c r="I29" s="33"/>
      <c r="J29" s="33">
        <v>1.6247735179899747</v>
      </c>
      <c r="K29" s="3"/>
      <c r="L29" s="32">
        <v>1271667</v>
      </c>
      <c r="M29" s="32"/>
      <c r="N29" s="31">
        <v>122442</v>
      </c>
      <c r="O29" s="31"/>
      <c r="P29" s="33">
        <v>10.654310513606996</v>
      </c>
      <c r="Q29" s="33"/>
      <c r="R29" s="33">
        <v>2.273389698046513</v>
      </c>
      <c r="S29" s="31"/>
    </row>
    <row r="30" spans="1:19" s="6" customFormat="1" ht="3.75" customHeight="1" hidden="1">
      <c r="A30" s="30"/>
      <c r="B30" s="2"/>
      <c r="C30" s="2"/>
      <c r="D30" s="31"/>
      <c r="E30" s="31"/>
      <c r="F30" s="31"/>
      <c r="G30" s="31"/>
      <c r="H30" s="33"/>
      <c r="I30" s="33"/>
      <c r="J30" s="33"/>
      <c r="K30" s="3"/>
      <c r="L30" s="32"/>
      <c r="M30" s="32"/>
      <c r="N30" s="31"/>
      <c r="O30" s="31"/>
      <c r="P30" s="33"/>
      <c r="Q30" s="33"/>
      <c r="R30" s="33"/>
      <c r="S30" s="31"/>
    </row>
    <row r="31" spans="1:19" s="6" customFormat="1" ht="10.5" customHeight="1" hidden="1">
      <c r="A31" s="30">
        <v>20</v>
      </c>
      <c r="B31" s="2" t="s">
        <v>12</v>
      </c>
      <c r="C31" s="2">
        <v>1926</v>
      </c>
      <c r="D31" s="31">
        <v>69780</v>
      </c>
      <c r="E31" s="31"/>
      <c r="F31" s="32" t="s">
        <v>14</v>
      </c>
      <c r="G31" s="31"/>
      <c r="H31" s="32" t="s">
        <v>14</v>
      </c>
      <c r="I31" s="33"/>
      <c r="J31" s="32" t="s">
        <v>14</v>
      </c>
      <c r="K31" s="3"/>
      <c r="L31" s="32">
        <v>1408140</v>
      </c>
      <c r="M31" s="32"/>
      <c r="N31" s="31">
        <v>136473</v>
      </c>
      <c r="O31" s="31"/>
      <c r="P31" s="33">
        <v>10.731818943166726</v>
      </c>
      <c r="Q31" s="33"/>
      <c r="R31" s="33">
        <v>2.0565877840577507</v>
      </c>
      <c r="S31" s="31"/>
    </row>
    <row r="32" spans="1:19" s="6" customFormat="1" ht="3.75" customHeight="1" hidden="1">
      <c r="A32" s="30"/>
      <c r="B32" s="2"/>
      <c r="C32" s="2"/>
      <c r="D32" s="31"/>
      <c r="E32" s="31"/>
      <c r="F32" s="31"/>
      <c r="G32" s="31"/>
      <c r="H32" s="33"/>
      <c r="I32" s="33"/>
      <c r="J32" s="33"/>
      <c r="K32" s="3"/>
      <c r="L32" s="32"/>
      <c r="M32" s="32"/>
      <c r="N32" s="31"/>
      <c r="O32" s="31"/>
      <c r="P32" s="33"/>
      <c r="Q32" s="33"/>
      <c r="R32" s="33"/>
      <c r="S32" s="31"/>
    </row>
    <row r="33" spans="1:19" s="6" customFormat="1" ht="10.5" customHeight="1" hidden="1">
      <c r="A33" s="30">
        <v>24</v>
      </c>
      <c r="B33" s="2" t="s">
        <v>11</v>
      </c>
      <c r="C33" s="2">
        <v>1936</v>
      </c>
      <c r="D33" s="31">
        <v>94053</v>
      </c>
      <c r="E33" s="31"/>
      <c r="F33" s="31">
        <v>24273</v>
      </c>
      <c r="G33" s="31"/>
      <c r="H33" s="33">
        <v>34.785038693035254</v>
      </c>
      <c r="I33" s="33"/>
      <c r="J33" s="33">
        <v>3.0525909215374902</v>
      </c>
      <c r="K33" s="3"/>
      <c r="L33" s="32">
        <v>1573812</v>
      </c>
      <c r="M33" s="32"/>
      <c r="N33" s="31">
        <v>165672</v>
      </c>
      <c r="O33" s="31"/>
      <c r="P33" s="33">
        <v>11.765307426818355</v>
      </c>
      <c r="Q33" s="33"/>
      <c r="R33" s="33">
        <v>1.1267469658210016</v>
      </c>
      <c r="S33" s="31"/>
    </row>
    <row r="34" spans="1:19" s="6" customFormat="1" ht="3.75" customHeight="1" hidden="1">
      <c r="A34" s="30"/>
      <c r="B34" s="2"/>
      <c r="C34" s="2"/>
      <c r="D34" s="31"/>
      <c r="E34" s="31"/>
      <c r="F34" s="31"/>
      <c r="G34" s="31"/>
      <c r="H34" s="33"/>
      <c r="I34" s="33"/>
      <c r="J34" s="33"/>
      <c r="K34" s="3"/>
      <c r="L34" s="32"/>
      <c r="M34" s="32"/>
      <c r="N34" s="31"/>
      <c r="O34" s="31"/>
      <c r="P34" s="33"/>
      <c r="Q34" s="33"/>
      <c r="R34" s="33"/>
      <c r="S34" s="31"/>
    </row>
    <row r="35" spans="1:22" s="6" customFormat="1" ht="12" customHeight="1">
      <c r="A35" s="2">
        <v>17</v>
      </c>
      <c r="B35" s="2" t="s">
        <v>12</v>
      </c>
      <c r="C35" s="2">
        <v>1951</v>
      </c>
      <c r="D35" s="31">
        <v>177459</v>
      </c>
      <c r="E35" s="31"/>
      <c r="F35" s="32" t="s">
        <v>273</v>
      </c>
      <c r="G35" s="31"/>
      <c r="H35" s="32" t="s">
        <v>273</v>
      </c>
      <c r="I35" s="33"/>
      <c r="J35" s="32" t="s">
        <v>273</v>
      </c>
      <c r="K35" s="3"/>
      <c r="L35" s="32">
        <v>1939473</v>
      </c>
      <c r="M35" s="32"/>
      <c r="N35" s="32" t="s">
        <v>273</v>
      </c>
      <c r="O35" s="31"/>
      <c r="P35" s="32" t="s">
        <v>273</v>
      </c>
      <c r="Q35" s="33"/>
      <c r="R35" s="32" t="s">
        <v>273</v>
      </c>
      <c r="S35" s="31"/>
      <c r="T35" s="57">
        <v>9.1</v>
      </c>
      <c r="V35" s="54"/>
    </row>
    <row r="36" spans="1:22" s="6" customFormat="1" ht="12" customHeight="1">
      <c r="A36" s="2">
        <v>17</v>
      </c>
      <c r="B36" s="2" t="s">
        <v>12</v>
      </c>
      <c r="C36" s="2">
        <v>1956</v>
      </c>
      <c r="D36" s="31">
        <v>197595</v>
      </c>
      <c r="E36" s="31"/>
      <c r="F36" s="31">
        <f aca="true" t="shared" si="0" ref="F36:F45">D36-D35</f>
        <v>20136</v>
      </c>
      <c r="G36" s="31"/>
      <c r="H36" s="33">
        <v>11.35</v>
      </c>
      <c r="I36" s="33"/>
      <c r="J36" s="33">
        <v>2.17</v>
      </c>
      <c r="K36" s="3"/>
      <c r="L36" s="32">
        <v>2174061</v>
      </c>
      <c r="M36" s="32"/>
      <c r="N36" s="31">
        <v>234588</v>
      </c>
      <c r="O36" s="31"/>
      <c r="P36" s="33">
        <v>12.1</v>
      </c>
      <c r="Q36" s="33"/>
      <c r="R36" s="33">
        <v>2.31</v>
      </c>
      <c r="S36" s="31"/>
      <c r="T36" s="57">
        <v>9.1</v>
      </c>
      <c r="V36" s="54"/>
    </row>
    <row r="37" spans="1:22" s="6" customFormat="1" ht="12" customHeight="1">
      <c r="A37" s="2">
        <v>18</v>
      </c>
      <c r="B37" s="2" t="s">
        <v>12</v>
      </c>
      <c r="C37" s="2">
        <v>1961</v>
      </c>
      <c r="D37" s="31">
        <v>208650</v>
      </c>
      <c r="E37" s="31"/>
      <c r="F37" s="31">
        <f t="shared" si="0"/>
        <v>11055</v>
      </c>
      <c r="G37" s="31"/>
      <c r="H37" s="33">
        <v>5.59</v>
      </c>
      <c r="I37" s="33"/>
      <c r="J37" s="33">
        <v>1.09</v>
      </c>
      <c r="K37" s="3"/>
      <c r="L37" s="32">
        <v>2414985</v>
      </c>
      <c r="M37" s="32"/>
      <c r="N37" s="31">
        <v>240924</v>
      </c>
      <c r="O37" s="31"/>
      <c r="P37" s="33">
        <v>11.08</v>
      </c>
      <c r="Q37" s="33"/>
      <c r="R37" s="33">
        <v>2.12</v>
      </c>
      <c r="S37" s="31"/>
      <c r="T37" s="57">
        <v>8.6</v>
      </c>
      <c r="V37" s="54"/>
    </row>
    <row r="38" spans="1:22" s="6" customFormat="1" ht="12" customHeight="1">
      <c r="A38" s="2">
        <v>22</v>
      </c>
      <c r="B38" s="2" t="s">
        <v>11</v>
      </c>
      <c r="C38" s="2">
        <v>1966</v>
      </c>
      <c r="D38" s="31">
        <v>223092</v>
      </c>
      <c r="E38" s="31"/>
      <c r="F38" s="31">
        <f t="shared" si="0"/>
        <v>14442</v>
      </c>
      <c r="G38" s="31"/>
      <c r="H38" s="33">
        <v>6.92</v>
      </c>
      <c r="I38" s="33"/>
      <c r="J38" s="33">
        <v>1.37</v>
      </c>
      <c r="K38" s="3"/>
      <c r="L38" s="32">
        <v>2676918</v>
      </c>
      <c r="M38" s="32"/>
      <c r="N38" s="31">
        <v>261933</v>
      </c>
      <c r="O38" s="31"/>
      <c r="P38" s="33">
        <v>10.85</v>
      </c>
      <c r="Q38" s="33"/>
      <c r="R38" s="33">
        <v>2.11</v>
      </c>
      <c r="S38" s="31"/>
      <c r="T38" s="57">
        <v>8.3</v>
      </c>
      <c r="V38" s="54"/>
    </row>
    <row r="39" spans="1:22" s="6" customFormat="1" ht="12" customHeight="1">
      <c r="A39" s="2">
        <v>23</v>
      </c>
      <c r="B39" s="2" t="s">
        <v>11</v>
      </c>
      <c r="C39" s="2">
        <v>1971</v>
      </c>
      <c r="D39" s="31">
        <v>244167</v>
      </c>
      <c r="E39" s="31"/>
      <c r="F39" s="31">
        <f t="shared" si="0"/>
        <v>21075</v>
      </c>
      <c r="G39" s="31"/>
      <c r="H39" s="33">
        <v>9.45</v>
      </c>
      <c r="I39" s="33"/>
      <c r="J39" s="33">
        <v>1.82</v>
      </c>
      <c r="K39" s="3"/>
      <c r="L39" s="32">
        <v>2862630</v>
      </c>
      <c r="M39" s="32"/>
      <c r="N39" s="31">
        <v>185712</v>
      </c>
      <c r="O39" s="31"/>
      <c r="P39" s="33">
        <v>6.94</v>
      </c>
      <c r="Q39" s="33"/>
      <c r="R39" s="33">
        <v>1.35</v>
      </c>
      <c r="S39" s="31"/>
      <c r="T39" s="57">
        <v>8.5</v>
      </c>
      <c r="V39" s="54"/>
    </row>
    <row r="40" spans="1:22" s="6" customFormat="1" ht="12" customHeight="1">
      <c r="A40" s="2">
        <v>23</v>
      </c>
      <c r="B40" s="2" t="s">
        <v>11</v>
      </c>
      <c r="C40" s="2">
        <v>1976</v>
      </c>
      <c r="D40" s="31">
        <v>279507</v>
      </c>
      <c r="E40" s="31"/>
      <c r="F40" s="31">
        <f t="shared" si="0"/>
        <v>35340</v>
      </c>
      <c r="G40" s="31"/>
      <c r="H40" s="33">
        <v>14.47</v>
      </c>
      <c r="I40" s="33"/>
      <c r="J40" s="33">
        <v>2.74</v>
      </c>
      <c r="K40" s="3"/>
      <c r="L40" s="32">
        <v>3129384</v>
      </c>
      <c r="M40" s="32"/>
      <c r="N40" s="31">
        <v>266754</v>
      </c>
      <c r="O40" s="31"/>
      <c r="P40" s="33">
        <v>9.32</v>
      </c>
      <c r="Q40" s="33"/>
      <c r="R40" s="33">
        <v>1.8</v>
      </c>
      <c r="S40" s="31"/>
      <c r="T40" s="57">
        <v>8.9</v>
      </c>
      <c r="V40" s="54"/>
    </row>
    <row r="41" spans="1:22" s="6" customFormat="1" ht="12" customHeight="1">
      <c r="A41" s="2">
        <v>24</v>
      </c>
      <c r="B41" s="2" t="s">
        <v>11</v>
      </c>
      <c r="C41" s="2">
        <v>1981</v>
      </c>
      <c r="D41" s="31">
        <v>316197</v>
      </c>
      <c r="E41" s="31"/>
      <c r="F41" s="31">
        <f t="shared" si="0"/>
        <v>36690</v>
      </c>
      <c r="G41" s="31"/>
      <c r="H41" s="33">
        <v>13.13</v>
      </c>
      <c r="I41" s="33"/>
      <c r="J41" s="33">
        <v>2.5</v>
      </c>
      <c r="K41" s="3"/>
      <c r="L41" s="32">
        <v>3175737</v>
      </c>
      <c r="M41" s="32"/>
      <c r="N41" s="31">
        <v>46353</v>
      </c>
      <c r="O41" s="31"/>
      <c r="P41" s="33">
        <v>1.48</v>
      </c>
      <c r="Q41" s="33"/>
      <c r="R41" s="33">
        <v>0.29</v>
      </c>
      <c r="S41" s="31"/>
      <c r="T41" s="57">
        <v>10</v>
      </c>
      <c r="V41" s="54"/>
    </row>
    <row r="42" spans="1:22" s="6" customFormat="1" ht="12" customHeight="1">
      <c r="A42" s="2">
        <v>4</v>
      </c>
      <c r="B42" s="2" t="s">
        <v>11</v>
      </c>
      <c r="C42" s="2">
        <v>1986</v>
      </c>
      <c r="D42" s="31">
        <v>350340</v>
      </c>
      <c r="E42" s="31"/>
      <c r="F42" s="31">
        <f t="shared" si="0"/>
        <v>34143</v>
      </c>
      <c r="G42" s="31"/>
      <c r="H42" s="33">
        <v>10.8</v>
      </c>
      <c r="I42" s="33"/>
      <c r="J42" s="33">
        <v>2.1</v>
      </c>
      <c r="K42" s="3"/>
      <c r="L42" s="32">
        <v>3307083</v>
      </c>
      <c r="M42" s="32"/>
      <c r="N42" s="31">
        <v>131346</v>
      </c>
      <c r="O42" s="31"/>
      <c r="P42" s="33">
        <v>4.14</v>
      </c>
      <c r="Q42" s="33"/>
      <c r="R42" s="33">
        <v>0.82</v>
      </c>
      <c r="S42" s="31"/>
      <c r="T42" s="57">
        <v>10.6</v>
      </c>
      <c r="V42" s="54"/>
    </row>
    <row r="43" spans="1:22" s="6" customFormat="1" ht="12" customHeight="1">
      <c r="A43" s="2">
        <v>5</v>
      </c>
      <c r="B43" s="2" t="s">
        <v>11</v>
      </c>
      <c r="C43" s="2">
        <v>1991</v>
      </c>
      <c r="D43" s="31">
        <v>388674</v>
      </c>
      <c r="E43" s="31"/>
      <c r="F43" s="31">
        <f t="shared" si="0"/>
        <v>38334</v>
      </c>
      <c r="G43" s="31"/>
      <c r="H43" s="33">
        <v>10.94</v>
      </c>
      <c r="I43" s="33"/>
      <c r="J43" s="33">
        <v>2.1</v>
      </c>
      <c r="K43" s="3"/>
      <c r="L43" s="32">
        <v>3434949</v>
      </c>
      <c r="M43" s="32"/>
      <c r="N43" s="31">
        <v>127866</v>
      </c>
      <c r="O43" s="31"/>
      <c r="P43" s="33">
        <v>3.87</v>
      </c>
      <c r="Q43" s="33"/>
      <c r="R43" s="33">
        <v>0.76</v>
      </c>
      <c r="S43" s="31"/>
      <c r="T43" s="57">
        <v>11.3</v>
      </c>
      <c r="V43" s="54"/>
    </row>
    <row r="44" spans="1:22" s="6" customFormat="1" ht="12" customHeight="1">
      <c r="A44" s="2">
        <v>5</v>
      </c>
      <c r="B44" s="2" t="s">
        <v>11</v>
      </c>
      <c r="C44" s="2">
        <v>1996</v>
      </c>
      <c r="D44" s="31">
        <v>432525</v>
      </c>
      <c r="E44" s="31"/>
      <c r="F44" s="31">
        <f t="shared" si="0"/>
        <v>43851</v>
      </c>
      <c r="G44" s="31"/>
      <c r="H44" s="33">
        <v>11.28</v>
      </c>
      <c r="I44" s="33"/>
      <c r="J44" s="33">
        <v>2.16</v>
      </c>
      <c r="K44" s="3"/>
      <c r="L44" s="32">
        <v>3681546</v>
      </c>
      <c r="M44" s="32"/>
      <c r="N44" s="31">
        <v>246597</v>
      </c>
      <c r="O44" s="31"/>
      <c r="P44" s="33">
        <v>7.18</v>
      </c>
      <c r="Q44" s="33"/>
      <c r="R44" s="33">
        <v>1.4</v>
      </c>
      <c r="S44" s="31"/>
      <c r="T44" s="57">
        <v>11.7</v>
      </c>
      <c r="V44" s="54"/>
    </row>
    <row r="45" spans="1:22" s="6" customFormat="1" ht="12" customHeight="1">
      <c r="A45" s="2">
        <v>6</v>
      </c>
      <c r="B45" s="2" t="s">
        <v>11</v>
      </c>
      <c r="C45" s="2">
        <v>2001</v>
      </c>
      <c r="D45" s="32">
        <v>463791</v>
      </c>
      <c r="E45" s="31"/>
      <c r="F45" s="31">
        <f t="shared" si="0"/>
        <v>31266</v>
      </c>
      <c r="G45" s="31"/>
      <c r="H45" s="33">
        <v>7.23</v>
      </c>
      <c r="I45" s="33"/>
      <c r="J45" s="33">
        <v>1.41</v>
      </c>
      <c r="K45" s="3"/>
      <c r="L45" s="32">
        <v>3820749</v>
      </c>
      <c r="M45" s="32"/>
      <c r="N45" s="31">
        <v>139203</v>
      </c>
      <c r="O45" s="31"/>
      <c r="P45" s="33">
        <v>3.78</v>
      </c>
      <c r="Q45" s="33"/>
      <c r="R45" s="36">
        <v>0.74</v>
      </c>
      <c r="S45" s="31"/>
      <c r="T45" s="57">
        <v>12.1</v>
      </c>
      <c r="V45" s="54"/>
    </row>
    <row r="46" spans="1:20" s="6" customFormat="1" ht="12" customHeight="1">
      <c r="A46" s="2">
        <v>7</v>
      </c>
      <c r="B46" s="2" t="s">
        <v>11</v>
      </c>
      <c r="C46" s="2">
        <v>2006</v>
      </c>
      <c r="D46" s="32">
        <v>515553</v>
      </c>
      <c r="E46" s="31"/>
      <c r="F46" s="31">
        <f>+D46-D45</f>
        <v>51762</v>
      </c>
      <c r="G46" s="31"/>
      <c r="H46" s="33">
        <v>11.16</v>
      </c>
      <c r="I46" s="33"/>
      <c r="J46" s="33">
        <v>2.14</v>
      </c>
      <c r="K46" s="3"/>
      <c r="L46" s="32">
        <v>4143279</v>
      </c>
      <c r="M46" s="32"/>
      <c r="N46" s="31">
        <f>+L46-L45</f>
        <v>322530</v>
      </c>
      <c r="O46" s="31"/>
      <c r="P46" s="33">
        <v>8.44</v>
      </c>
      <c r="Q46" s="33"/>
      <c r="R46" s="33">
        <v>1.63</v>
      </c>
      <c r="S46" s="31"/>
      <c r="T46" s="57">
        <v>12.4</v>
      </c>
    </row>
    <row r="47" spans="1:20" s="6" customFormat="1" ht="4.5" customHeight="1">
      <c r="A47" s="37"/>
      <c r="B47" s="38"/>
      <c r="C47" s="38"/>
      <c r="D47" s="31"/>
      <c r="E47" s="31"/>
      <c r="F47" s="31"/>
      <c r="G47" s="31"/>
      <c r="H47" s="31"/>
      <c r="I47" s="31"/>
      <c r="J47" s="31"/>
      <c r="K47" s="3"/>
      <c r="L47" s="31"/>
      <c r="M47" s="31"/>
      <c r="N47" s="31"/>
      <c r="O47" s="31"/>
      <c r="P47" s="31"/>
      <c r="Q47" s="31"/>
      <c r="R47" s="31"/>
      <c r="S47" s="31"/>
      <c r="T47" s="35"/>
    </row>
    <row r="48" spans="1:27" s="6" customFormat="1" ht="12" customHeight="1">
      <c r="A48" s="316" t="s">
        <v>20</v>
      </c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9"/>
      <c r="W48" s="39"/>
      <c r="X48" s="39"/>
      <c r="Y48" s="39"/>
      <c r="Z48" s="39"/>
      <c r="AA48" s="39"/>
    </row>
    <row r="49" spans="1:27" s="6" customFormat="1" ht="4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"/>
    </row>
    <row r="50" spans="1:20" s="6" customFormat="1" ht="12" customHeight="1">
      <c r="A50" s="2">
        <v>24</v>
      </c>
      <c r="B50" s="2" t="s">
        <v>11</v>
      </c>
      <c r="C50" s="2">
        <v>1981</v>
      </c>
      <c r="D50" s="31">
        <v>309795</v>
      </c>
      <c r="E50" s="31"/>
      <c r="F50" s="32" t="s">
        <v>14</v>
      </c>
      <c r="G50" s="31"/>
      <c r="H50" s="32" t="s">
        <v>14</v>
      </c>
      <c r="I50" s="33"/>
      <c r="J50" s="32" t="s">
        <v>14</v>
      </c>
      <c r="K50" s="3"/>
      <c r="L50" s="32">
        <v>3143307</v>
      </c>
      <c r="M50" s="32"/>
      <c r="N50" s="32" t="s">
        <v>14</v>
      </c>
      <c r="O50" s="31"/>
      <c r="P50" s="32" t="s">
        <v>14</v>
      </c>
      <c r="Q50" s="33"/>
      <c r="R50" s="32" t="s">
        <v>14</v>
      </c>
      <c r="S50" s="31"/>
      <c r="T50" s="60">
        <v>9.9</v>
      </c>
    </row>
    <row r="51" spans="1:20" s="6" customFormat="1" ht="12" customHeight="1">
      <c r="A51" s="2">
        <v>4</v>
      </c>
      <c r="B51" s="2" t="s">
        <v>11</v>
      </c>
      <c r="C51" s="2">
        <v>1986</v>
      </c>
      <c r="D51" s="31">
        <v>342111</v>
      </c>
      <c r="E51" s="31"/>
      <c r="F51" s="31">
        <f>D51-D50</f>
        <v>32316</v>
      </c>
      <c r="G51" s="31"/>
      <c r="H51" s="33">
        <v>10.43</v>
      </c>
      <c r="I51" s="33"/>
      <c r="J51" s="33">
        <v>2.03</v>
      </c>
      <c r="K51" s="3"/>
      <c r="L51" s="32">
        <v>3263283</v>
      </c>
      <c r="M51" s="32"/>
      <c r="N51" s="31">
        <v>119976</v>
      </c>
      <c r="O51" s="31"/>
      <c r="P51" s="33">
        <v>3.82</v>
      </c>
      <c r="Q51" s="33"/>
      <c r="R51" s="33">
        <v>0.76</v>
      </c>
      <c r="S51" s="31"/>
      <c r="T51" s="57">
        <v>10.5</v>
      </c>
    </row>
    <row r="52" spans="1:20" s="6" customFormat="1" ht="12" customHeight="1">
      <c r="A52" s="2">
        <v>5</v>
      </c>
      <c r="B52" s="2" t="s">
        <v>11</v>
      </c>
      <c r="C52" s="2">
        <v>1991</v>
      </c>
      <c r="D52" s="40">
        <v>379767</v>
      </c>
      <c r="E52" s="31"/>
      <c r="F52" s="31">
        <f>D52-D51</f>
        <v>37656</v>
      </c>
      <c r="G52" s="31"/>
      <c r="H52" s="33">
        <v>11.01</v>
      </c>
      <c r="I52" s="33"/>
      <c r="J52" s="33">
        <v>2.11</v>
      </c>
      <c r="K52" s="3"/>
      <c r="L52" s="32">
        <v>3373926</v>
      </c>
      <c r="M52" s="32"/>
      <c r="N52" s="31">
        <v>110643</v>
      </c>
      <c r="O52" s="31"/>
      <c r="P52" s="33">
        <v>3.39</v>
      </c>
      <c r="Q52" s="33"/>
      <c r="R52" s="33">
        <v>0.67</v>
      </c>
      <c r="S52" s="31"/>
      <c r="T52" s="57">
        <v>11.3</v>
      </c>
    </row>
    <row r="53" spans="1:20" s="6" customFormat="1" ht="12" customHeight="1">
      <c r="A53" s="41">
        <v>5</v>
      </c>
      <c r="B53" s="41" t="s">
        <v>11</v>
      </c>
      <c r="C53" s="41">
        <v>1996</v>
      </c>
      <c r="D53" s="40">
        <v>422667</v>
      </c>
      <c r="E53" s="40"/>
      <c r="F53" s="31">
        <f>D53-D52</f>
        <v>42900</v>
      </c>
      <c r="G53" s="40"/>
      <c r="H53" s="33">
        <v>11.3</v>
      </c>
      <c r="I53" s="42"/>
      <c r="J53" s="42">
        <v>2.16</v>
      </c>
      <c r="K53" s="18"/>
      <c r="L53" s="43">
        <v>3618303</v>
      </c>
      <c r="M53" s="43"/>
      <c r="N53" s="31">
        <v>244377</v>
      </c>
      <c r="O53" s="40"/>
      <c r="P53" s="33">
        <v>7.24</v>
      </c>
      <c r="Q53" s="42"/>
      <c r="R53" s="42">
        <v>1.41</v>
      </c>
      <c r="S53" s="40"/>
      <c r="T53" s="57">
        <v>11.7</v>
      </c>
    </row>
    <row r="54" spans="1:22" s="6" customFormat="1" ht="12" customHeight="1">
      <c r="A54" s="41">
        <v>6</v>
      </c>
      <c r="B54" s="41" t="s">
        <v>11</v>
      </c>
      <c r="C54" s="41">
        <v>2001</v>
      </c>
      <c r="D54" s="43">
        <v>450423</v>
      </c>
      <c r="E54" s="40"/>
      <c r="F54" s="43">
        <f>D54-D53</f>
        <v>27756</v>
      </c>
      <c r="G54" s="40"/>
      <c r="H54" s="42">
        <v>6.57</v>
      </c>
      <c r="I54" s="42"/>
      <c r="J54" s="42">
        <v>1.28</v>
      </c>
      <c r="K54" s="18"/>
      <c r="L54" s="43">
        <v>3737277</v>
      </c>
      <c r="M54" s="43"/>
      <c r="N54" s="40">
        <v>118974</v>
      </c>
      <c r="O54" s="40"/>
      <c r="P54" s="42">
        <v>3.29</v>
      </c>
      <c r="Q54" s="42"/>
      <c r="R54" s="42">
        <v>0.65</v>
      </c>
      <c r="S54" s="40"/>
      <c r="T54" s="58">
        <v>12.1</v>
      </c>
      <c r="U54" s="23"/>
      <c r="V54" s="54"/>
    </row>
    <row r="55" spans="1:21" s="6" customFormat="1" ht="12" customHeight="1">
      <c r="A55" s="44">
        <v>7</v>
      </c>
      <c r="B55" s="44" t="s">
        <v>11</v>
      </c>
      <c r="C55" s="44">
        <v>2006</v>
      </c>
      <c r="D55" s="45">
        <v>495600</v>
      </c>
      <c r="E55" s="46"/>
      <c r="F55" s="45">
        <f>+D55-D54</f>
        <v>45177</v>
      </c>
      <c r="G55" s="46"/>
      <c r="H55" s="47">
        <v>10.03</v>
      </c>
      <c r="I55" s="47"/>
      <c r="J55" s="47">
        <v>1.93</v>
      </c>
      <c r="K55" s="48"/>
      <c r="L55" s="45">
        <v>4027947</v>
      </c>
      <c r="M55" s="45"/>
      <c r="N55" s="46">
        <f>+L55-L54</f>
        <v>290670</v>
      </c>
      <c r="O55" s="46"/>
      <c r="P55" s="47">
        <v>7.78</v>
      </c>
      <c r="Q55" s="47"/>
      <c r="R55" s="47">
        <v>1.51</v>
      </c>
      <c r="S55" s="46"/>
      <c r="T55" s="59">
        <v>12.3</v>
      </c>
      <c r="U55" s="49"/>
    </row>
    <row r="56" spans="1:27" s="6" customFormat="1" ht="7.5" customHeight="1">
      <c r="A56" s="37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50"/>
      <c r="M56" s="50"/>
      <c r="N56" s="51"/>
      <c r="O56" s="51"/>
      <c r="P56" s="52"/>
      <c r="Q56" s="52"/>
      <c r="R56" s="52"/>
      <c r="S56" s="52"/>
      <c r="T56" s="51"/>
      <c r="U56" s="51"/>
      <c r="V56" s="51"/>
      <c r="W56" s="51"/>
      <c r="X56" s="52"/>
      <c r="Y56" s="52"/>
      <c r="Z56" s="52"/>
      <c r="AA56" s="3"/>
    </row>
    <row r="57" spans="1:27" s="6" customFormat="1" ht="10.5" customHeight="1">
      <c r="A57" s="37" t="s">
        <v>22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50"/>
      <c r="M57" s="50"/>
      <c r="N57" s="51"/>
      <c r="O57" s="51"/>
      <c r="P57" s="52"/>
      <c r="Q57" s="52"/>
      <c r="R57" s="52"/>
      <c r="S57" s="52"/>
      <c r="T57" s="51"/>
      <c r="U57" s="51"/>
      <c r="V57" s="51"/>
      <c r="W57" s="51"/>
      <c r="X57" s="52"/>
      <c r="Y57" s="52"/>
      <c r="Z57" s="52"/>
      <c r="AA57" s="3"/>
    </row>
    <row r="58" spans="1:27" s="6" customFormat="1" ht="10.5" customHeight="1">
      <c r="A58" s="37"/>
      <c r="B58" s="41" t="s">
        <v>231</v>
      </c>
      <c r="C58" s="41"/>
      <c r="D58" s="41"/>
      <c r="E58" s="41"/>
      <c r="F58" s="41"/>
      <c r="G58" s="41"/>
      <c r="H58" s="41"/>
      <c r="I58" s="41"/>
      <c r="J58" s="41"/>
      <c r="K58" s="41"/>
      <c r="L58" s="50"/>
      <c r="M58" s="50"/>
      <c r="N58" s="51"/>
      <c r="O58" s="51"/>
      <c r="P58" s="52"/>
      <c r="Q58" s="52"/>
      <c r="R58" s="52"/>
      <c r="S58" s="52"/>
      <c r="T58" s="51"/>
      <c r="U58" s="51"/>
      <c r="V58" s="51"/>
      <c r="W58" s="51"/>
      <c r="X58" s="52"/>
      <c r="Y58" s="52"/>
      <c r="Z58" s="52"/>
      <c r="AA58" s="3"/>
    </row>
    <row r="59" spans="1:27" s="6" customFormat="1" ht="10.5" customHeight="1">
      <c r="A59" s="37" t="s">
        <v>15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50"/>
      <c r="M59" s="50"/>
      <c r="N59" s="51"/>
      <c r="O59" s="51"/>
      <c r="P59" s="52"/>
      <c r="Q59" s="52"/>
      <c r="R59" s="52"/>
      <c r="S59" s="52"/>
      <c r="T59" s="51"/>
      <c r="U59" s="51"/>
      <c r="V59" s="51"/>
      <c r="W59" s="51"/>
      <c r="X59" s="52"/>
      <c r="Y59" s="52"/>
      <c r="Z59" s="52"/>
      <c r="AA59" s="3"/>
    </row>
    <row r="60" spans="1:27" s="6" customFormat="1" ht="10.5" customHeight="1">
      <c r="A60" s="3" t="s">
        <v>16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4"/>
      <c r="M60" s="4"/>
      <c r="N60" s="4"/>
      <c r="O60" s="4"/>
      <c r="P60" s="5"/>
      <c r="Q60" s="5"/>
      <c r="R60" s="5"/>
      <c r="S60" s="5"/>
      <c r="T60" s="4"/>
      <c r="U60" s="4"/>
      <c r="V60" s="4"/>
      <c r="W60" s="4"/>
      <c r="X60" s="5"/>
      <c r="Y60" s="5"/>
      <c r="Z60" s="5"/>
      <c r="AA60" s="3"/>
    </row>
    <row r="61" spans="1:27" s="6" customFormat="1" ht="10.5" customHeight="1">
      <c r="A61" s="30" t="s">
        <v>23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4"/>
      <c r="M61" s="4"/>
      <c r="N61" s="4"/>
      <c r="O61" s="4"/>
      <c r="P61" s="5"/>
      <c r="Q61" s="5"/>
      <c r="R61" s="5"/>
      <c r="S61" s="5"/>
      <c r="T61" s="4"/>
      <c r="U61" s="4"/>
      <c r="V61" s="4"/>
      <c r="W61" s="4"/>
      <c r="X61" s="5"/>
      <c r="Y61" s="5"/>
      <c r="Z61" s="5"/>
      <c r="AA61" s="3"/>
    </row>
    <row r="62" spans="1:27" s="6" customFormat="1" ht="10.5" customHeight="1">
      <c r="A62" s="30"/>
      <c r="B62" s="3" t="s">
        <v>232</v>
      </c>
      <c r="C62" s="3"/>
      <c r="D62" s="3"/>
      <c r="E62" s="3"/>
      <c r="F62" s="3"/>
      <c r="G62" s="3"/>
      <c r="H62" s="3"/>
      <c r="I62" s="3"/>
      <c r="J62" s="3"/>
      <c r="K62" s="3"/>
      <c r="L62" s="4"/>
      <c r="M62" s="4"/>
      <c r="N62" s="4"/>
      <c r="O62" s="4"/>
      <c r="P62" s="5"/>
      <c r="Q62" s="5"/>
      <c r="R62" s="5"/>
      <c r="S62" s="5"/>
      <c r="T62" s="4"/>
      <c r="U62" s="4"/>
      <c r="V62" s="4"/>
      <c r="W62" s="4"/>
      <c r="X62" s="5"/>
      <c r="Y62" s="5"/>
      <c r="Z62" s="5"/>
      <c r="AA62" s="3"/>
    </row>
    <row r="63" spans="1:27" s="6" customFormat="1" ht="7.5" customHeight="1">
      <c r="A63" s="30"/>
      <c r="B63" s="2"/>
      <c r="C63" s="3"/>
      <c r="D63" s="3"/>
      <c r="E63" s="3"/>
      <c r="F63" s="3"/>
      <c r="G63" s="3"/>
      <c r="H63" s="3"/>
      <c r="I63" s="3"/>
      <c r="J63" s="3"/>
      <c r="K63" s="3"/>
      <c r="L63" s="4"/>
      <c r="M63" s="4"/>
      <c r="N63" s="4"/>
      <c r="O63" s="4"/>
      <c r="P63" s="5"/>
      <c r="Q63" s="5"/>
      <c r="R63" s="5"/>
      <c r="S63" s="5"/>
      <c r="T63" s="4"/>
      <c r="U63" s="4"/>
      <c r="V63" s="4"/>
      <c r="W63" s="4"/>
      <c r="X63" s="5"/>
      <c r="Y63" s="5"/>
      <c r="Z63" s="5"/>
      <c r="AA63" s="3"/>
    </row>
    <row r="64" spans="1:27" s="6" customFormat="1" ht="10.5" customHeight="1">
      <c r="A64" s="53" t="s">
        <v>324</v>
      </c>
      <c r="B64" s="2"/>
      <c r="C64" s="3"/>
      <c r="D64" s="3"/>
      <c r="E64" s="3"/>
      <c r="F64" s="3"/>
      <c r="G64" s="3"/>
      <c r="H64" s="3"/>
      <c r="I64" s="3"/>
      <c r="J64" s="3"/>
      <c r="K64" s="3"/>
      <c r="L64" s="4"/>
      <c r="M64" s="4"/>
      <c r="N64" s="4"/>
      <c r="O64" s="4"/>
      <c r="P64" s="5"/>
      <c r="Q64" s="5"/>
      <c r="R64" s="5"/>
      <c r="S64" s="5"/>
      <c r="T64" s="4"/>
      <c r="U64" s="4"/>
      <c r="V64" s="4"/>
      <c r="W64" s="4"/>
      <c r="X64" s="5"/>
      <c r="Y64" s="5"/>
      <c r="Z64" s="5"/>
      <c r="AA64" s="3"/>
    </row>
    <row r="65" spans="1:27" s="6" customFormat="1" ht="10.5" customHeight="1">
      <c r="A65" s="30" t="s">
        <v>321</v>
      </c>
      <c r="B65" s="2"/>
      <c r="C65" s="3"/>
      <c r="D65" s="3"/>
      <c r="E65" s="3"/>
      <c r="F65" s="3"/>
      <c r="G65" s="3"/>
      <c r="H65" s="3"/>
      <c r="I65" s="3"/>
      <c r="J65" s="3"/>
      <c r="K65" s="3"/>
      <c r="L65" s="4"/>
      <c r="M65" s="4"/>
      <c r="N65" s="4"/>
      <c r="O65" s="4"/>
      <c r="P65" s="5"/>
      <c r="Q65" s="5"/>
      <c r="R65" s="5"/>
      <c r="S65" s="5"/>
      <c r="T65" s="4"/>
      <c r="U65" s="4"/>
      <c r="V65" s="4"/>
      <c r="W65" s="4"/>
      <c r="X65" s="5"/>
      <c r="Y65" s="5"/>
      <c r="Z65" s="5"/>
      <c r="AA65" s="3"/>
    </row>
    <row r="66" ht="7.5" customHeight="1"/>
    <row r="67" ht="12.75">
      <c r="A67" s="269" t="s">
        <v>319</v>
      </c>
    </row>
    <row r="68" ht="12.75">
      <c r="A68" s="270" t="s">
        <v>320</v>
      </c>
    </row>
  </sheetData>
  <sheetProtection/>
  <mergeCells count="17">
    <mergeCell ref="R8:S8"/>
    <mergeCell ref="A10:U10"/>
    <mergeCell ref="A48:U48"/>
    <mergeCell ref="H8:I8"/>
    <mergeCell ref="J8:K8"/>
    <mergeCell ref="N8:O8"/>
    <mergeCell ref="P8:Q8"/>
    <mergeCell ref="A3:U3"/>
    <mergeCell ref="A4:U4"/>
    <mergeCell ref="A6:C8"/>
    <mergeCell ref="D6:K6"/>
    <mergeCell ref="T6:U8"/>
    <mergeCell ref="D7:E8"/>
    <mergeCell ref="F7:K7"/>
    <mergeCell ref="L7:M8"/>
    <mergeCell ref="N7:S7"/>
    <mergeCell ref="F8:G8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R81"/>
  <sheetViews>
    <sheetView zoomScalePageLayoutView="0" workbookViewId="0" topLeftCell="A6">
      <selection activeCell="A12" sqref="A12:A21"/>
    </sheetView>
  </sheetViews>
  <sheetFormatPr defaultColWidth="9.140625" defaultRowHeight="12.75"/>
  <cols>
    <col min="1" max="1" width="9.4218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1.7109375" style="0" customWidth="1"/>
    <col min="17" max="17" width="9.8515625" style="215" customWidth="1"/>
    <col min="18" max="19" width="3.140625" style="0" customWidth="1"/>
    <col min="20" max="20" width="11.421875" style="0" customWidth="1"/>
    <col min="21" max="29" width="11.421875" style="0" bestFit="1" customWidth="1"/>
    <col min="30" max="30" width="4.8515625" style="0" bestFit="1" customWidth="1"/>
  </cols>
  <sheetData>
    <row r="1" spans="1:29" ht="12.75">
      <c r="A1" s="63" t="s">
        <v>194</v>
      </c>
      <c r="B1" s="63"/>
      <c r="C1" s="63"/>
      <c r="D1" s="64"/>
      <c r="E1" s="64"/>
      <c r="F1" s="64"/>
      <c r="G1" s="64"/>
      <c r="H1" s="65"/>
      <c r="I1" s="65"/>
      <c r="J1" s="65"/>
      <c r="K1" s="65"/>
      <c r="L1" s="66"/>
      <c r="M1" s="66"/>
      <c r="N1" s="65"/>
      <c r="O1" s="64"/>
      <c r="P1" s="64"/>
      <c r="Q1" s="19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1.25" customHeight="1">
      <c r="A2" s="63"/>
      <c r="B2" s="63"/>
      <c r="C2" s="63"/>
      <c r="D2" s="64"/>
      <c r="E2" s="64"/>
      <c r="F2" s="64"/>
      <c r="G2" s="64"/>
      <c r="H2" s="65"/>
      <c r="I2" s="65"/>
      <c r="J2" s="65"/>
      <c r="K2" s="65"/>
      <c r="L2" s="66"/>
      <c r="M2" s="66"/>
      <c r="N2" s="65"/>
      <c r="O2" s="64"/>
      <c r="P2" s="64"/>
      <c r="Q2" s="19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29" ht="15" customHeight="1">
      <c r="A3" s="69" t="s">
        <v>177</v>
      </c>
      <c r="B3" s="69"/>
      <c r="C3" s="69"/>
      <c r="D3" s="70"/>
      <c r="E3" s="70"/>
      <c r="F3" s="70"/>
      <c r="G3" s="70"/>
      <c r="H3" s="71"/>
      <c r="I3" s="71"/>
      <c r="J3" s="71"/>
      <c r="K3" s="71"/>
      <c r="L3" s="70"/>
      <c r="M3" s="70"/>
      <c r="N3" s="71"/>
      <c r="O3" s="70"/>
      <c r="P3" s="70"/>
      <c r="Q3" s="199"/>
      <c r="R3" s="10"/>
      <c r="S3" s="10"/>
      <c r="T3" s="73"/>
      <c r="U3" s="73"/>
      <c r="V3" s="73"/>
      <c r="W3" s="73"/>
      <c r="X3" s="73"/>
      <c r="Y3" s="73"/>
      <c r="Z3" s="73"/>
      <c r="AA3" s="73"/>
      <c r="AB3" s="73"/>
      <c r="AC3" s="73"/>
    </row>
    <row r="4" spans="1:29" ht="15">
      <c r="A4" s="74" t="s">
        <v>25</v>
      </c>
      <c r="B4" s="74"/>
      <c r="C4" s="74"/>
      <c r="D4" s="75"/>
      <c r="E4" s="75"/>
      <c r="F4" s="69"/>
      <c r="G4" s="69"/>
      <c r="H4" s="75"/>
      <c r="I4" s="75"/>
      <c r="J4" s="75"/>
      <c r="K4" s="75"/>
      <c r="L4" s="69"/>
      <c r="M4" s="69"/>
      <c r="N4" s="75"/>
      <c r="O4" s="69"/>
      <c r="P4" s="69"/>
      <c r="Q4" s="200"/>
      <c r="R4" s="10"/>
      <c r="S4" s="10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29" s="77" customFormat="1" ht="15" customHeight="1">
      <c r="A5" s="173" t="s">
        <v>337</v>
      </c>
      <c r="B5" s="173"/>
      <c r="C5" s="173"/>
      <c r="D5" s="174"/>
      <c r="E5" s="174"/>
      <c r="F5" s="173"/>
      <c r="G5" s="173"/>
      <c r="H5" s="173"/>
      <c r="I5" s="173"/>
      <c r="J5" s="174"/>
      <c r="K5" s="174"/>
      <c r="L5" s="174"/>
      <c r="M5" s="174"/>
      <c r="N5" s="173"/>
      <c r="O5" s="173"/>
      <c r="P5" s="173"/>
      <c r="Q5" s="201"/>
      <c r="R5" s="172"/>
      <c r="S5" s="172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1:29" ht="6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202"/>
      <c r="R6" s="80"/>
      <c r="S6" s="114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19" s="3" customFormat="1" ht="21" customHeight="1">
      <c r="A7" s="341" t="s">
        <v>182</v>
      </c>
      <c r="B7" s="398"/>
      <c r="C7" s="355" t="s">
        <v>200</v>
      </c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7"/>
      <c r="O7" s="345" t="s">
        <v>308</v>
      </c>
      <c r="P7" s="359"/>
      <c r="Q7" s="345" t="s">
        <v>27</v>
      </c>
      <c r="R7" s="346"/>
      <c r="S7" s="85"/>
    </row>
    <row r="8" spans="1:33" s="3" customFormat="1" ht="27.75" customHeight="1">
      <c r="A8" s="399"/>
      <c r="B8" s="400"/>
      <c r="C8" s="349" t="s">
        <v>28</v>
      </c>
      <c r="D8" s="350"/>
      <c r="E8" s="351" t="s">
        <v>29</v>
      </c>
      <c r="F8" s="352"/>
      <c r="G8" s="351" t="s">
        <v>30</v>
      </c>
      <c r="H8" s="352"/>
      <c r="I8" s="351" t="s">
        <v>31</v>
      </c>
      <c r="J8" s="352"/>
      <c r="K8" s="349" t="s">
        <v>32</v>
      </c>
      <c r="L8" s="350"/>
      <c r="M8" s="351" t="s">
        <v>33</v>
      </c>
      <c r="N8" s="358"/>
      <c r="O8" s="360"/>
      <c r="P8" s="361"/>
      <c r="Q8" s="347"/>
      <c r="R8" s="348"/>
      <c r="S8" s="85"/>
      <c r="AF8"/>
      <c r="AG8"/>
    </row>
    <row r="9" spans="1:33" s="3" customFormat="1" ht="6" customHeight="1">
      <c r="A9" s="82"/>
      <c r="B9" s="82"/>
      <c r="C9" s="83"/>
      <c r="D9" s="83"/>
      <c r="E9" s="82"/>
      <c r="F9" s="82"/>
      <c r="G9" s="82"/>
      <c r="H9" s="82"/>
      <c r="I9" s="82"/>
      <c r="J9" s="82"/>
      <c r="K9" s="83"/>
      <c r="L9" s="83"/>
      <c r="M9" s="82"/>
      <c r="N9" s="82"/>
      <c r="O9" s="82"/>
      <c r="P9" s="82"/>
      <c r="Q9" s="203"/>
      <c r="R9" s="85"/>
      <c r="S9" s="85"/>
      <c r="AF9"/>
      <c r="AG9"/>
    </row>
    <row r="10" spans="1:33" s="3" customFormat="1" ht="12" customHeight="1">
      <c r="A10" s="316" t="s">
        <v>173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62"/>
      <c r="AF10"/>
      <c r="AG10"/>
    </row>
    <row r="11" spans="1:33" s="3" customFormat="1" ht="6" customHeight="1">
      <c r="A11" s="86"/>
      <c r="B11" s="86"/>
      <c r="C11" s="86"/>
      <c r="D11" s="83"/>
      <c r="E11" s="83"/>
      <c r="F11" s="82"/>
      <c r="G11" s="82"/>
      <c r="H11" s="82"/>
      <c r="I11" s="82"/>
      <c r="J11" s="82"/>
      <c r="K11" s="82"/>
      <c r="L11" s="83"/>
      <c r="M11" s="83"/>
      <c r="N11" s="82"/>
      <c r="O11" s="82"/>
      <c r="P11" s="82"/>
      <c r="Q11" s="204"/>
      <c r="AF11"/>
      <c r="AG11"/>
    </row>
    <row r="12" spans="1:33" s="3" customFormat="1" ht="12" customHeight="1">
      <c r="A12" s="98" t="s">
        <v>336</v>
      </c>
      <c r="B12" s="115"/>
      <c r="C12" s="274">
        <v>155500</v>
      </c>
      <c r="D12" s="32"/>
      <c r="E12" s="274">
        <v>120200</v>
      </c>
      <c r="F12" s="32"/>
      <c r="G12" s="274">
        <v>103600</v>
      </c>
      <c r="H12" s="32"/>
      <c r="I12" s="274">
        <v>74200</v>
      </c>
      <c r="J12" s="4"/>
      <c r="K12" s="274">
        <v>39100</v>
      </c>
      <c r="L12" s="32"/>
      <c r="M12" s="274">
        <v>19100</v>
      </c>
      <c r="N12" s="32"/>
      <c r="O12" s="274">
        <v>511600</v>
      </c>
      <c r="P12" s="32"/>
      <c r="Q12" s="290">
        <v>74.12576630858354</v>
      </c>
      <c r="R12" s="4"/>
      <c r="S12" s="4"/>
      <c r="T12" s="4">
        <f>+'Table 1.01'!J16</f>
        <v>4027947</v>
      </c>
      <c r="U12" s="431">
        <f>+(C12+E12)/'Table 1.01'!J16</f>
        <v>0.06844677946358281</v>
      </c>
      <c r="V12" s="431">
        <f>+(G12+I12)/T12</f>
        <v>0.044141593720076255</v>
      </c>
      <c r="W12" s="431">
        <f>+(K12+M12)/T12</f>
        <v>0.014449048113095827</v>
      </c>
      <c r="X12" s="431">
        <f>+W12+V12+U12</f>
        <v>0.12703742129675488</v>
      </c>
      <c r="AF12"/>
      <c r="AG12"/>
    </row>
    <row r="13" spans="1:33" s="3" customFormat="1" ht="10.5" customHeight="1">
      <c r="A13" s="98">
        <v>2011</v>
      </c>
      <c r="B13" s="115"/>
      <c r="C13" s="274">
        <v>179300</v>
      </c>
      <c r="D13" s="32"/>
      <c r="E13" s="274">
        <v>144700</v>
      </c>
      <c r="F13" s="32"/>
      <c r="G13" s="274">
        <v>105500</v>
      </c>
      <c r="H13" s="32"/>
      <c r="I13" s="274">
        <v>82500</v>
      </c>
      <c r="J13" s="4"/>
      <c r="K13" s="274">
        <v>49400</v>
      </c>
      <c r="L13" s="32"/>
      <c r="M13" s="274">
        <v>24000</v>
      </c>
      <c r="N13" s="32"/>
      <c r="O13" s="274">
        <v>585500</v>
      </c>
      <c r="P13" s="32"/>
      <c r="Q13" s="290">
        <v>73.76244315646566</v>
      </c>
      <c r="R13" s="4"/>
      <c r="S13" s="4"/>
      <c r="T13" s="4">
        <f>+'Table 1.01'!J20</f>
        <v>4291900</v>
      </c>
      <c r="U13" s="431">
        <f>+(C13+E13)/T13</f>
        <v>0.07549104126377595</v>
      </c>
      <c r="V13" s="431">
        <f aca="true" t="shared" si="0" ref="V13:V21">+(G13+I13)/T13</f>
        <v>0.04380344369626506</v>
      </c>
      <c r="W13" s="431">
        <f aca="true" t="shared" si="1" ref="W13:W21">+(K13+M13)/T13</f>
        <v>0.01710198280481838</v>
      </c>
      <c r="X13" s="431">
        <f aca="true" t="shared" si="2" ref="X13:X21">+W13+V13+U13</f>
        <v>0.1363964677648594</v>
      </c>
      <c r="AF13"/>
      <c r="AG13"/>
    </row>
    <row r="14" spans="1:33" s="3" customFormat="1" ht="10.5" customHeight="1">
      <c r="A14" s="98">
        <v>2016</v>
      </c>
      <c r="B14" s="115"/>
      <c r="C14" s="274">
        <v>227800</v>
      </c>
      <c r="D14" s="32"/>
      <c r="E14" s="274">
        <v>167900</v>
      </c>
      <c r="F14" s="32"/>
      <c r="G14" s="274">
        <v>128700</v>
      </c>
      <c r="H14" s="32"/>
      <c r="I14" s="274">
        <v>85800</v>
      </c>
      <c r="J14" s="4"/>
      <c r="K14" s="274">
        <v>56800</v>
      </c>
      <c r="L14" s="32"/>
      <c r="M14" s="274">
        <v>32600</v>
      </c>
      <c r="N14" s="32"/>
      <c r="O14" s="274">
        <v>699700</v>
      </c>
      <c r="P14" s="32"/>
      <c r="Q14" s="290">
        <v>73.53230179065693</v>
      </c>
      <c r="R14" s="4"/>
      <c r="S14" s="4"/>
      <c r="T14" s="4">
        <f>+'Table 1.01'!J21</f>
        <v>4448500</v>
      </c>
      <c r="U14" s="431">
        <f aca="true" t="shared" si="3" ref="U14:U21">+(C14+E14)/T14</f>
        <v>0.08895133190963246</v>
      </c>
      <c r="V14" s="431">
        <f t="shared" si="0"/>
        <v>0.0482185006181859</v>
      </c>
      <c r="W14" s="431">
        <f t="shared" si="1"/>
        <v>0.02009666179611105</v>
      </c>
      <c r="X14" s="431">
        <f t="shared" si="2"/>
        <v>0.15726649432392942</v>
      </c>
      <c r="AF14"/>
      <c r="AG14"/>
    </row>
    <row r="15" spans="1:33" s="3" customFormat="1" ht="10.5" customHeight="1">
      <c r="A15" s="98">
        <v>2021</v>
      </c>
      <c r="B15" s="115"/>
      <c r="C15" s="274">
        <v>243000</v>
      </c>
      <c r="D15" s="32"/>
      <c r="E15" s="274">
        <v>214100</v>
      </c>
      <c r="F15" s="32"/>
      <c r="G15" s="274">
        <v>150600</v>
      </c>
      <c r="H15" s="32"/>
      <c r="I15" s="274">
        <v>106700</v>
      </c>
      <c r="J15" s="4"/>
      <c r="K15" s="274">
        <v>61000</v>
      </c>
      <c r="L15" s="32"/>
      <c r="M15" s="274">
        <v>41600</v>
      </c>
      <c r="N15" s="32"/>
      <c r="O15" s="274">
        <v>817000</v>
      </c>
      <c r="P15" s="32"/>
      <c r="Q15" s="290">
        <v>73.83475753803158</v>
      </c>
      <c r="R15" s="4"/>
      <c r="S15" s="4"/>
      <c r="T15" s="4">
        <f>+'Table 1.01'!J22</f>
        <v>4594000</v>
      </c>
      <c r="U15" s="431">
        <f t="shared" si="3"/>
        <v>0.09949934697431433</v>
      </c>
      <c r="V15" s="431">
        <f t="shared" si="0"/>
        <v>0.05600783630822812</v>
      </c>
      <c r="W15" s="431">
        <f t="shared" si="1"/>
        <v>0.022333478450152374</v>
      </c>
      <c r="X15" s="431">
        <f t="shared" si="2"/>
        <v>0.1778406617326948</v>
      </c>
      <c r="AF15"/>
      <c r="AG15"/>
    </row>
    <row r="16" spans="1:33" s="3" customFormat="1" ht="10.5" customHeight="1">
      <c r="A16" s="98">
        <v>2026</v>
      </c>
      <c r="B16" s="115"/>
      <c r="C16" s="274">
        <v>278500</v>
      </c>
      <c r="D16" s="32"/>
      <c r="E16" s="274">
        <v>229600</v>
      </c>
      <c r="F16" s="32"/>
      <c r="G16" s="274">
        <v>193400</v>
      </c>
      <c r="H16" s="32"/>
      <c r="I16" s="274">
        <v>126400</v>
      </c>
      <c r="J16" s="4"/>
      <c r="K16" s="274">
        <v>78000</v>
      </c>
      <c r="L16" s="32"/>
      <c r="M16" s="274">
        <v>49300</v>
      </c>
      <c r="N16" s="32"/>
      <c r="O16" s="274">
        <v>955200</v>
      </c>
      <c r="P16" s="32"/>
      <c r="Q16" s="290">
        <v>74.28045766705704</v>
      </c>
      <c r="R16" s="4"/>
      <c r="S16" s="4"/>
      <c r="T16" s="4">
        <f>+'Table 1.01'!J23</f>
        <v>4730000</v>
      </c>
      <c r="U16" s="431">
        <f t="shared" si="3"/>
        <v>0.10742071881606766</v>
      </c>
      <c r="V16" s="431">
        <f t="shared" si="0"/>
        <v>0.06761099365750528</v>
      </c>
      <c r="W16" s="431">
        <f t="shared" si="1"/>
        <v>0.026913319238900633</v>
      </c>
      <c r="X16" s="431">
        <f t="shared" si="2"/>
        <v>0.20194503171247358</v>
      </c>
      <c r="AF16"/>
      <c r="AG16"/>
    </row>
    <row r="17" spans="1:33" s="3" customFormat="1" ht="10.5" customHeight="1">
      <c r="A17" s="98">
        <v>2031</v>
      </c>
      <c r="B17" s="115"/>
      <c r="C17" s="274">
        <v>295400</v>
      </c>
      <c r="D17" s="32"/>
      <c r="E17" s="274">
        <v>264000</v>
      </c>
      <c r="F17" s="32"/>
      <c r="G17" s="274">
        <v>209000</v>
      </c>
      <c r="H17" s="32"/>
      <c r="I17" s="274">
        <v>164000</v>
      </c>
      <c r="J17" s="4"/>
      <c r="K17" s="274">
        <v>94200</v>
      </c>
      <c r="L17" s="32"/>
      <c r="M17" s="274">
        <v>64500</v>
      </c>
      <c r="N17" s="32"/>
      <c r="O17" s="274">
        <v>1091100</v>
      </c>
      <c r="P17" s="32"/>
      <c r="Q17" s="290">
        <v>74.71333620851657</v>
      </c>
      <c r="R17" s="4"/>
      <c r="S17" s="4"/>
      <c r="T17" s="4">
        <f>+'Table 1.01'!J24</f>
        <v>4847000</v>
      </c>
      <c r="U17" s="431">
        <f t="shared" si="3"/>
        <v>0.11541159480090778</v>
      </c>
      <c r="V17" s="431">
        <f t="shared" si="0"/>
        <v>0.07695481741283268</v>
      </c>
      <c r="W17" s="431">
        <f t="shared" si="1"/>
        <v>0.03274190220755106</v>
      </c>
      <c r="X17" s="431">
        <f t="shared" si="2"/>
        <v>0.22510831442129153</v>
      </c>
      <c r="AF17"/>
      <c r="AG17"/>
    </row>
    <row r="18" spans="1:33" s="3" customFormat="1" ht="10.5" customHeight="1">
      <c r="A18" s="98">
        <v>2036</v>
      </c>
      <c r="B18" s="115"/>
      <c r="C18" s="274">
        <v>292500</v>
      </c>
      <c r="D18" s="32"/>
      <c r="E18" s="274">
        <v>280800</v>
      </c>
      <c r="F18" s="32"/>
      <c r="G18" s="274">
        <v>241500</v>
      </c>
      <c r="H18" s="32"/>
      <c r="I18" s="274">
        <v>179000</v>
      </c>
      <c r="J18" s="4"/>
      <c r="K18" s="274">
        <v>123900</v>
      </c>
      <c r="L18" s="32"/>
      <c r="M18" s="274">
        <v>82900</v>
      </c>
      <c r="N18" s="32"/>
      <c r="O18" s="274">
        <v>1200600</v>
      </c>
      <c r="P18" s="32"/>
      <c r="Q18" s="290">
        <v>75.50294011784959</v>
      </c>
      <c r="R18" s="4"/>
      <c r="S18" s="4"/>
      <c r="T18" s="4">
        <f>+'Table 1.01'!J25</f>
        <v>4938400</v>
      </c>
      <c r="U18" s="431">
        <f t="shared" si="3"/>
        <v>0.116090231653977</v>
      </c>
      <c r="V18" s="431">
        <f t="shared" si="0"/>
        <v>0.08514903612506075</v>
      </c>
      <c r="W18" s="431">
        <f t="shared" si="1"/>
        <v>0.04187591122630811</v>
      </c>
      <c r="X18" s="431">
        <f t="shared" si="2"/>
        <v>0.24311517900534588</v>
      </c>
      <c r="AF18"/>
      <c r="AG18"/>
    </row>
    <row r="19" spans="1:33" s="3" customFormat="1" ht="10.5" customHeight="1">
      <c r="A19" s="98">
        <v>2041</v>
      </c>
      <c r="B19" s="115"/>
      <c r="C19" s="274">
        <v>278200</v>
      </c>
      <c r="D19" s="32"/>
      <c r="E19" s="274">
        <v>278900</v>
      </c>
      <c r="F19" s="32"/>
      <c r="G19" s="274">
        <v>257800</v>
      </c>
      <c r="H19" s="32"/>
      <c r="I19" s="274">
        <v>208400</v>
      </c>
      <c r="J19" s="4"/>
      <c r="K19" s="274">
        <v>137300</v>
      </c>
      <c r="L19" s="32"/>
      <c r="M19" s="274">
        <v>111000</v>
      </c>
      <c r="N19" s="32"/>
      <c r="O19" s="274">
        <v>1271500</v>
      </c>
      <c r="P19" s="32"/>
      <c r="Q19" s="290">
        <v>76.51587229502475</v>
      </c>
      <c r="R19" s="4"/>
      <c r="S19" s="4"/>
      <c r="T19" s="4">
        <f>+'Table 1.01'!J26</f>
        <v>5001000</v>
      </c>
      <c r="U19" s="431">
        <f t="shared" si="3"/>
        <v>0.11139772045590882</v>
      </c>
      <c r="V19" s="431">
        <f t="shared" si="0"/>
        <v>0.09322135572885423</v>
      </c>
      <c r="W19" s="431">
        <f t="shared" si="1"/>
        <v>0.0496500699860028</v>
      </c>
      <c r="X19" s="431">
        <f t="shared" si="2"/>
        <v>0.25426914617076585</v>
      </c>
      <c r="AF19"/>
      <c r="AG19"/>
    </row>
    <row r="20" spans="1:33" s="3" customFormat="1" ht="10.5" customHeight="1">
      <c r="A20" s="98">
        <v>2046</v>
      </c>
      <c r="B20" s="115"/>
      <c r="C20" s="274">
        <v>268800</v>
      </c>
      <c r="D20" s="32"/>
      <c r="E20" s="274">
        <v>265800</v>
      </c>
      <c r="F20" s="32"/>
      <c r="G20" s="274">
        <v>257100</v>
      </c>
      <c r="H20" s="32"/>
      <c r="I20" s="274">
        <v>223400</v>
      </c>
      <c r="J20" s="4"/>
      <c r="K20" s="274">
        <v>161500</v>
      </c>
      <c r="L20" s="32"/>
      <c r="M20" s="274">
        <v>134100</v>
      </c>
      <c r="N20" s="32"/>
      <c r="O20" s="274">
        <v>1310500</v>
      </c>
      <c r="P20" s="32"/>
      <c r="Q20" s="290">
        <v>77.25441300477105</v>
      </c>
      <c r="R20" s="4"/>
      <c r="S20" s="4"/>
      <c r="T20" s="4">
        <f>+'Table 1.01'!J27</f>
        <v>5035400</v>
      </c>
      <c r="U20" s="431">
        <f t="shared" si="3"/>
        <v>0.10616832823608849</v>
      </c>
      <c r="V20" s="431">
        <f t="shared" si="0"/>
        <v>0.09542439528140763</v>
      </c>
      <c r="W20" s="431">
        <f t="shared" si="1"/>
        <v>0.0587043730388847</v>
      </c>
      <c r="X20" s="431">
        <f t="shared" si="2"/>
        <v>0.2602970965563808</v>
      </c>
      <c r="AF20"/>
      <c r="AG20"/>
    </row>
    <row r="21" spans="1:33" s="3" customFormat="1" ht="10.5" customHeight="1">
      <c r="A21" s="98">
        <v>2051</v>
      </c>
      <c r="B21" s="115"/>
      <c r="C21" s="274">
        <v>291200</v>
      </c>
      <c r="D21" s="32"/>
      <c r="E21" s="274">
        <v>257300</v>
      </c>
      <c r="F21" s="32"/>
      <c r="G21" s="274">
        <v>245400</v>
      </c>
      <c r="H21" s="32"/>
      <c r="I21" s="274">
        <v>223900</v>
      </c>
      <c r="J21" s="4"/>
      <c r="K21" s="274">
        <v>173900</v>
      </c>
      <c r="L21" s="32"/>
      <c r="M21" s="274">
        <v>161200</v>
      </c>
      <c r="N21" s="32"/>
      <c r="O21" s="274">
        <v>1352800</v>
      </c>
      <c r="P21" s="32"/>
      <c r="Q21" s="290">
        <v>77.63717696283791</v>
      </c>
      <c r="R21" s="4"/>
      <c r="S21" s="4"/>
      <c r="T21" s="4">
        <f>+'Table 1.01'!J28</f>
        <v>5047000</v>
      </c>
      <c r="U21" s="431">
        <f t="shared" si="3"/>
        <v>0.10867842282544085</v>
      </c>
      <c r="V21" s="431">
        <f t="shared" si="0"/>
        <v>0.09298593223697246</v>
      </c>
      <c r="W21" s="431">
        <f t="shared" si="1"/>
        <v>0.06639587873984545</v>
      </c>
      <c r="X21" s="431">
        <f t="shared" si="2"/>
        <v>0.26806023380225874</v>
      </c>
      <c r="AF21"/>
      <c r="AG21"/>
    </row>
    <row r="22" spans="1:33" s="3" customFormat="1" ht="10.5" customHeight="1">
      <c r="A22" s="98">
        <v>2056</v>
      </c>
      <c r="B22" s="115"/>
      <c r="C22" s="274">
        <v>311100</v>
      </c>
      <c r="D22" s="32"/>
      <c r="E22" s="274">
        <v>278800</v>
      </c>
      <c r="F22" s="32"/>
      <c r="G22" s="274">
        <v>238100</v>
      </c>
      <c r="H22" s="32"/>
      <c r="I22" s="274">
        <v>214100</v>
      </c>
      <c r="J22" s="4"/>
      <c r="K22" s="274">
        <v>175400</v>
      </c>
      <c r="L22" s="32"/>
      <c r="M22" s="274">
        <v>182200</v>
      </c>
      <c r="N22" s="32"/>
      <c r="O22" s="274">
        <v>1399700</v>
      </c>
      <c r="P22" s="32"/>
      <c r="Q22" s="290">
        <v>77.18921043266543</v>
      </c>
      <c r="R22" s="4"/>
      <c r="S22" s="4"/>
      <c r="AF22"/>
      <c r="AG22"/>
    </row>
    <row r="23" spans="1:33" s="3" customFormat="1" ht="10.5" customHeight="1">
      <c r="A23" s="98">
        <v>2061</v>
      </c>
      <c r="B23" s="115"/>
      <c r="C23" s="274">
        <v>316300</v>
      </c>
      <c r="D23" s="32"/>
      <c r="E23" s="274">
        <v>297900</v>
      </c>
      <c r="F23" s="32"/>
      <c r="G23" s="274">
        <v>258000</v>
      </c>
      <c r="H23" s="32"/>
      <c r="I23" s="274">
        <v>208300</v>
      </c>
      <c r="J23" s="4"/>
      <c r="K23" s="274">
        <v>167700</v>
      </c>
      <c r="L23" s="32"/>
      <c r="M23" s="274">
        <v>192700</v>
      </c>
      <c r="N23" s="32"/>
      <c r="O23" s="274">
        <v>1440800</v>
      </c>
      <c r="P23" s="32"/>
      <c r="Q23" s="290">
        <v>76.99317386209212</v>
      </c>
      <c r="R23" s="4"/>
      <c r="S23" s="4"/>
      <c r="AF23"/>
      <c r="AG23"/>
    </row>
    <row r="24" spans="1:33" s="3" customFormat="1" ht="6" customHeight="1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"/>
      <c r="R24" s="27"/>
      <c r="S24" s="27"/>
      <c r="AF24"/>
      <c r="AG24"/>
    </row>
    <row r="25" spans="1:33" s="3" customFormat="1" ht="12.75">
      <c r="A25" s="401" t="s">
        <v>301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305"/>
      <c r="AF25"/>
      <c r="AG25"/>
    </row>
    <row r="26" spans="1:33" s="3" customFormat="1" ht="6" customHeight="1">
      <c r="A26" s="279"/>
      <c r="B26" s="279"/>
      <c r="C26" s="279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80"/>
      <c r="R26" s="4"/>
      <c r="S26" s="4"/>
      <c r="AF26"/>
      <c r="AG26"/>
    </row>
    <row r="27" spans="1:44" s="3" customFormat="1" ht="12" customHeight="1">
      <c r="A27" s="98" t="s">
        <v>336</v>
      </c>
      <c r="B27" s="115"/>
      <c r="C27" s="274">
        <v>75600</v>
      </c>
      <c r="D27" s="32"/>
      <c r="E27" s="274">
        <v>57400</v>
      </c>
      <c r="F27" s="32"/>
      <c r="G27" s="274">
        <v>47600</v>
      </c>
      <c r="H27" s="32"/>
      <c r="I27" s="274">
        <v>30200</v>
      </c>
      <c r="J27" s="32"/>
      <c r="K27" s="274">
        <v>13200</v>
      </c>
      <c r="L27" s="32"/>
      <c r="M27" s="274">
        <v>5000</v>
      </c>
      <c r="N27" s="32"/>
      <c r="O27" s="274">
        <v>228900</v>
      </c>
      <c r="P27" s="32"/>
      <c r="Q27" s="290">
        <v>73.28847918449242</v>
      </c>
      <c r="R27" s="4"/>
      <c r="S27" s="4"/>
      <c r="U27" s="433">
        <f>+(C27+E27)/(C12+E12)</f>
        <v>0.48240841494377945</v>
      </c>
      <c r="V27" s="433">
        <f>+(G27+I27)/(G12+I12)</f>
        <v>0.437570303712036</v>
      </c>
      <c r="W27" s="433">
        <f>+(K27+M27)/(K12+M12)</f>
        <v>0.3127147766323024</v>
      </c>
      <c r="X27" s="433">
        <f>+O27/O12</f>
        <v>0.44741985926505085</v>
      </c>
      <c r="AE27" s="137"/>
      <c r="AF27"/>
      <c r="AG2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</row>
    <row r="28" spans="1:44" s="3" customFormat="1" ht="10.5" customHeight="1">
      <c r="A28" s="98">
        <v>2011</v>
      </c>
      <c r="B28" s="115"/>
      <c r="C28" s="274">
        <v>87300</v>
      </c>
      <c r="D28" s="32"/>
      <c r="E28" s="274">
        <v>69200</v>
      </c>
      <c r="F28" s="32"/>
      <c r="G28" s="274">
        <v>49000</v>
      </c>
      <c r="H28" s="32"/>
      <c r="I28" s="274">
        <v>36100</v>
      </c>
      <c r="J28" s="32"/>
      <c r="K28" s="274">
        <v>18500</v>
      </c>
      <c r="L28" s="32"/>
      <c r="M28" s="274">
        <v>6900</v>
      </c>
      <c r="N28" s="32"/>
      <c r="O28" s="274">
        <v>267000</v>
      </c>
      <c r="P28" s="32"/>
      <c r="Q28" s="290">
        <v>73.11197198676174</v>
      </c>
      <c r="R28" s="4"/>
      <c r="S28" s="4"/>
      <c r="U28" s="433">
        <f aca="true" t="shared" si="4" ref="U28:U36">+(C28+E28)/(C13+E13)</f>
        <v>0.48302469135802467</v>
      </c>
      <c r="V28" s="433">
        <f aca="true" t="shared" si="5" ref="V28:V36">+(G28+I28)/(G13+I13)</f>
        <v>0.4526595744680851</v>
      </c>
      <c r="W28" s="433">
        <f aca="true" t="shared" si="6" ref="W28:W36">+(K28+M28)/(K13+M13)</f>
        <v>0.3460490463215259</v>
      </c>
      <c r="X28" s="433">
        <f aca="true" t="shared" si="7" ref="X28:X36">+O28/O13</f>
        <v>0.4560204953031597</v>
      </c>
      <c r="AE28" s="137"/>
      <c r="AF28"/>
      <c r="AG28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</row>
    <row r="29" spans="1:44" s="3" customFormat="1" ht="10.5" customHeight="1">
      <c r="A29" s="98">
        <v>2016</v>
      </c>
      <c r="B29" s="115"/>
      <c r="C29" s="274">
        <v>110600</v>
      </c>
      <c r="D29" s="32"/>
      <c r="E29" s="274">
        <v>80500</v>
      </c>
      <c r="F29" s="32"/>
      <c r="G29" s="274">
        <v>60000</v>
      </c>
      <c r="H29" s="32"/>
      <c r="I29" s="274">
        <v>38100</v>
      </c>
      <c r="J29" s="32"/>
      <c r="K29" s="274">
        <v>23100</v>
      </c>
      <c r="L29" s="32"/>
      <c r="M29" s="274">
        <v>10500</v>
      </c>
      <c r="N29" s="32"/>
      <c r="O29" s="274">
        <v>322900</v>
      </c>
      <c r="P29" s="32"/>
      <c r="Q29" s="290">
        <v>72.97611700940979</v>
      </c>
      <c r="R29" s="4"/>
      <c r="S29" s="4"/>
      <c r="U29" s="433">
        <f t="shared" si="4"/>
        <v>0.4829416224412434</v>
      </c>
      <c r="V29" s="433">
        <f t="shared" si="5"/>
        <v>0.45734265734265733</v>
      </c>
      <c r="W29" s="433">
        <f t="shared" si="6"/>
        <v>0.37583892617449666</v>
      </c>
      <c r="X29" s="433">
        <f t="shared" si="7"/>
        <v>0.46148349292553953</v>
      </c>
      <c r="AE29" s="137"/>
      <c r="AF29"/>
      <c r="AG29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</row>
    <row r="30" spans="1:44" s="3" customFormat="1" ht="10.5" customHeight="1">
      <c r="A30" s="98">
        <v>2021</v>
      </c>
      <c r="B30" s="115"/>
      <c r="C30" s="274">
        <v>117400</v>
      </c>
      <c r="D30" s="32"/>
      <c r="E30" s="274">
        <v>102500</v>
      </c>
      <c r="F30" s="32"/>
      <c r="G30" s="274">
        <v>70600</v>
      </c>
      <c r="H30" s="32"/>
      <c r="I30" s="274">
        <v>47800</v>
      </c>
      <c r="J30" s="32"/>
      <c r="K30" s="274">
        <v>25400</v>
      </c>
      <c r="L30" s="32"/>
      <c r="M30" s="274">
        <v>14800</v>
      </c>
      <c r="N30" s="32"/>
      <c r="O30" s="274">
        <v>378400</v>
      </c>
      <c r="P30" s="32"/>
      <c r="Q30" s="290">
        <v>73.45716218539532</v>
      </c>
      <c r="R30" s="4"/>
      <c r="S30" s="4"/>
      <c r="U30" s="433">
        <f t="shared" si="4"/>
        <v>0.48107635090789763</v>
      </c>
      <c r="V30" s="433">
        <f t="shared" si="5"/>
        <v>0.4601632335794792</v>
      </c>
      <c r="W30" s="433">
        <f t="shared" si="6"/>
        <v>0.391812865497076</v>
      </c>
      <c r="X30" s="433">
        <f t="shared" si="7"/>
        <v>0.4631578947368421</v>
      </c>
      <c r="AE30" s="137"/>
      <c r="AF30"/>
      <c r="AG30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</row>
    <row r="31" spans="1:44" s="3" customFormat="1" ht="10.5" customHeight="1">
      <c r="A31" s="98">
        <v>2026</v>
      </c>
      <c r="B31" s="115"/>
      <c r="C31" s="274">
        <v>133500</v>
      </c>
      <c r="D31" s="32"/>
      <c r="E31" s="274">
        <v>109500</v>
      </c>
      <c r="F31" s="32"/>
      <c r="G31" s="274">
        <v>90600</v>
      </c>
      <c r="H31" s="32"/>
      <c r="I31" s="274">
        <v>57100</v>
      </c>
      <c r="J31" s="32"/>
      <c r="K31" s="274">
        <v>32900</v>
      </c>
      <c r="L31" s="32"/>
      <c r="M31" s="274">
        <v>18200</v>
      </c>
      <c r="N31" s="32"/>
      <c r="O31" s="274">
        <v>441900</v>
      </c>
      <c r="P31" s="32"/>
      <c r="Q31" s="290">
        <v>73.90479768285768</v>
      </c>
      <c r="R31" s="4"/>
      <c r="S31" s="4"/>
      <c r="U31" s="433">
        <f t="shared" si="4"/>
        <v>0.4782523125369022</v>
      </c>
      <c r="V31" s="433">
        <f t="shared" si="5"/>
        <v>0.4618511569731082</v>
      </c>
      <c r="W31" s="433">
        <f t="shared" si="6"/>
        <v>0.401413982717989</v>
      </c>
      <c r="X31" s="433">
        <f t="shared" si="7"/>
        <v>0.4626256281407035</v>
      </c>
      <c r="AE31" s="137"/>
      <c r="AF31"/>
      <c r="AG31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</row>
    <row r="32" spans="1:44" s="3" customFormat="1" ht="10.5" customHeight="1">
      <c r="A32" s="98">
        <v>2031</v>
      </c>
      <c r="B32" s="115"/>
      <c r="C32" s="274">
        <v>140400</v>
      </c>
      <c r="D32" s="32"/>
      <c r="E32" s="274">
        <v>125100</v>
      </c>
      <c r="F32" s="32"/>
      <c r="G32" s="274">
        <v>97600</v>
      </c>
      <c r="H32" s="32"/>
      <c r="I32" s="274">
        <v>74100</v>
      </c>
      <c r="J32" s="32"/>
      <c r="K32" s="274">
        <v>40200</v>
      </c>
      <c r="L32" s="32"/>
      <c r="M32" s="274">
        <v>24600</v>
      </c>
      <c r="N32" s="32"/>
      <c r="O32" s="274">
        <v>502000</v>
      </c>
      <c r="P32" s="32"/>
      <c r="Q32" s="290">
        <v>74.36966487783957</v>
      </c>
      <c r="R32" s="4"/>
      <c r="S32" s="4"/>
      <c r="U32" s="433">
        <f t="shared" si="4"/>
        <v>0.47461565963532354</v>
      </c>
      <c r="V32" s="433">
        <f t="shared" si="5"/>
        <v>0.4603217158176944</v>
      </c>
      <c r="W32" s="433">
        <f t="shared" si="6"/>
        <v>0.40831758034026466</v>
      </c>
      <c r="X32" s="433">
        <f t="shared" si="7"/>
        <v>0.4600861515901384</v>
      </c>
      <c r="AE32" s="137"/>
      <c r="AF32"/>
      <c r="AG32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</row>
    <row r="33" spans="1:44" s="3" customFormat="1" ht="10.5" customHeight="1">
      <c r="A33" s="98">
        <v>2036</v>
      </c>
      <c r="B33" s="115"/>
      <c r="C33" s="274">
        <v>137400</v>
      </c>
      <c r="D33" s="32"/>
      <c r="E33" s="274">
        <v>131900</v>
      </c>
      <c r="F33" s="32"/>
      <c r="G33" s="274">
        <v>112200</v>
      </c>
      <c r="H33" s="32"/>
      <c r="I33" s="274">
        <v>80900</v>
      </c>
      <c r="J33" s="32"/>
      <c r="K33" s="274">
        <v>53100</v>
      </c>
      <c r="L33" s="32"/>
      <c r="M33" s="274">
        <v>32100</v>
      </c>
      <c r="N33" s="32"/>
      <c r="O33" s="274">
        <v>547700</v>
      </c>
      <c r="P33" s="32"/>
      <c r="Q33" s="290">
        <v>75.18060555471314</v>
      </c>
      <c r="R33" s="4"/>
      <c r="S33" s="4"/>
      <c r="U33" s="433">
        <f t="shared" si="4"/>
        <v>0.46973661259375543</v>
      </c>
      <c r="V33" s="433">
        <f t="shared" si="5"/>
        <v>0.4592152199762188</v>
      </c>
      <c r="W33" s="433">
        <f t="shared" si="6"/>
        <v>0.4119922630560928</v>
      </c>
      <c r="X33" s="433">
        <f t="shared" si="7"/>
        <v>0.45618857238047644</v>
      </c>
      <c r="AE33" s="137"/>
      <c r="AF33"/>
      <c r="AG33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</row>
    <row r="34" spans="1:44" s="3" customFormat="1" ht="10.5" customHeight="1">
      <c r="A34" s="98">
        <v>2041</v>
      </c>
      <c r="B34" s="115"/>
      <c r="C34" s="274">
        <v>130400</v>
      </c>
      <c r="D34" s="32"/>
      <c r="E34" s="274">
        <v>129600</v>
      </c>
      <c r="F34" s="32"/>
      <c r="G34" s="274">
        <v>118800</v>
      </c>
      <c r="H34" s="32"/>
      <c r="I34" s="274">
        <v>93800</v>
      </c>
      <c r="J34" s="32"/>
      <c r="K34" s="274">
        <v>59000</v>
      </c>
      <c r="L34" s="32"/>
      <c r="M34" s="274">
        <v>43500</v>
      </c>
      <c r="N34" s="32"/>
      <c r="O34" s="274">
        <v>575100</v>
      </c>
      <c r="P34" s="32"/>
      <c r="Q34" s="290">
        <v>76.13952200013043</v>
      </c>
      <c r="R34" s="4"/>
      <c r="S34" s="4"/>
      <c r="U34" s="433">
        <f t="shared" si="4"/>
        <v>0.46670256686411776</v>
      </c>
      <c r="V34" s="433">
        <f t="shared" si="5"/>
        <v>0.45602745602745604</v>
      </c>
      <c r="W34" s="433">
        <f t="shared" si="6"/>
        <v>0.41280708819975837</v>
      </c>
      <c r="X34" s="433">
        <f t="shared" si="7"/>
        <v>0.45230043255996855</v>
      </c>
      <c r="AE34" s="137"/>
      <c r="AF34"/>
      <c r="AG34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</row>
    <row r="35" spans="1:44" s="3" customFormat="1" ht="10.5" customHeight="1">
      <c r="A35" s="98">
        <v>2046</v>
      </c>
      <c r="B35" s="115"/>
      <c r="C35" s="274">
        <v>127200</v>
      </c>
      <c r="D35" s="32"/>
      <c r="E35" s="274">
        <v>123300</v>
      </c>
      <c r="F35" s="32"/>
      <c r="G35" s="274">
        <v>117300</v>
      </c>
      <c r="H35" s="32"/>
      <c r="I35" s="274">
        <v>99800</v>
      </c>
      <c r="J35" s="32"/>
      <c r="K35" s="274">
        <v>69200</v>
      </c>
      <c r="L35" s="32"/>
      <c r="M35" s="274">
        <v>52800</v>
      </c>
      <c r="N35" s="32"/>
      <c r="O35" s="274">
        <v>589600</v>
      </c>
      <c r="P35" s="32"/>
      <c r="Q35" s="290">
        <v>76.7947014241001</v>
      </c>
      <c r="R35" s="4"/>
      <c r="S35" s="4"/>
      <c r="U35" s="433">
        <f t="shared" si="4"/>
        <v>0.4685746352413019</v>
      </c>
      <c r="V35" s="433">
        <f t="shared" si="5"/>
        <v>0.4518210197710718</v>
      </c>
      <c r="W35" s="433">
        <f t="shared" si="6"/>
        <v>0.41271989174560214</v>
      </c>
      <c r="X35" s="433">
        <f t="shared" si="7"/>
        <v>0.44990461655856545</v>
      </c>
      <c r="AE35" s="137"/>
      <c r="AF35"/>
      <c r="AG35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</row>
    <row r="36" spans="1:44" s="3" customFormat="1" ht="10.5" customHeight="1">
      <c r="A36" s="98">
        <v>2051</v>
      </c>
      <c r="B36" s="115"/>
      <c r="C36" s="274">
        <v>139800</v>
      </c>
      <c r="D36" s="32"/>
      <c r="E36" s="274">
        <v>120500</v>
      </c>
      <c r="F36" s="32"/>
      <c r="G36" s="274">
        <v>111800</v>
      </c>
      <c r="H36" s="32"/>
      <c r="I36" s="274">
        <v>99100</v>
      </c>
      <c r="J36" s="32"/>
      <c r="K36" s="274">
        <v>74100</v>
      </c>
      <c r="L36" s="32"/>
      <c r="M36" s="274">
        <v>63500</v>
      </c>
      <c r="N36" s="32"/>
      <c r="O36" s="274">
        <v>608800</v>
      </c>
      <c r="P36" s="32"/>
      <c r="Q36" s="290">
        <v>76.98297173802537</v>
      </c>
      <c r="R36" s="4"/>
      <c r="S36" s="4"/>
      <c r="U36" s="433">
        <f t="shared" si="4"/>
        <v>0.47456700091157705</v>
      </c>
      <c r="V36" s="433">
        <f t="shared" si="5"/>
        <v>0.4493927125506073</v>
      </c>
      <c r="W36" s="433">
        <f t="shared" si="6"/>
        <v>0.41062369441957625</v>
      </c>
      <c r="X36" s="433">
        <f t="shared" si="7"/>
        <v>0.4500295683027794</v>
      </c>
      <c r="AE36" s="137"/>
      <c r="AF36"/>
      <c r="AG36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</row>
    <row r="37" spans="1:44" s="3" customFormat="1" ht="10.5" customHeight="1">
      <c r="A37" s="98">
        <v>2056</v>
      </c>
      <c r="B37" s="115"/>
      <c r="C37" s="274">
        <v>152700</v>
      </c>
      <c r="D37" s="32"/>
      <c r="E37" s="274">
        <v>132500</v>
      </c>
      <c r="F37" s="32"/>
      <c r="G37" s="274">
        <v>109600</v>
      </c>
      <c r="H37" s="32"/>
      <c r="I37" s="274">
        <v>94700</v>
      </c>
      <c r="J37" s="32"/>
      <c r="K37" s="274">
        <v>74100</v>
      </c>
      <c r="L37" s="32"/>
      <c r="M37" s="274">
        <v>71500</v>
      </c>
      <c r="N37" s="32"/>
      <c r="O37" s="274">
        <v>635100</v>
      </c>
      <c r="P37" s="32"/>
      <c r="Q37" s="290">
        <v>76.35733039619556</v>
      </c>
      <c r="R37" s="4"/>
      <c r="S37" s="4"/>
      <c r="AE37" s="137"/>
      <c r="AF37"/>
      <c r="AG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</row>
    <row r="38" spans="1:44" s="3" customFormat="1" ht="10.5" customHeight="1">
      <c r="A38" s="98">
        <v>2061</v>
      </c>
      <c r="B38" s="115"/>
      <c r="C38" s="274">
        <v>156900</v>
      </c>
      <c r="D38" s="32"/>
      <c r="E38" s="274">
        <v>144800</v>
      </c>
      <c r="F38" s="32"/>
      <c r="G38" s="274">
        <v>120500</v>
      </c>
      <c r="H38" s="32"/>
      <c r="I38" s="274">
        <v>93100</v>
      </c>
      <c r="J38" s="32"/>
      <c r="K38" s="274">
        <v>70800</v>
      </c>
      <c r="L38" s="32"/>
      <c r="M38" s="274">
        <v>75000</v>
      </c>
      <c r="N38" s="32"/>
      <c r="O38" s="274">
        <v>661200</v>
      </c>
      <c r="P38" s="32"/>
      <c r="Q38" s="290">
        <v>76.14196856780045</v>
      </c>
      <c r="R38" s="4"/>
      <c r="S38" s="4"/>
      <c r="AE38" s="137"/>
      <c r="AF38"/>
      <c r="AG38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</row>
    <row r="39" spans="1:33" s="3" customFormat="1" ht="6" customHeight="1">
      <c r="A39" s="88"/>
      <c r="B39" s="88"/>
      <c r="C39" s="4"/>
      <c r="D39" s="4"/>
      <c r="E39" s="4"/>
      <c r="F39" s="4"/>
      <c r="G39" s="4"/>
      <c r="H39" s="4"/>
      <c r="I39" s="4"/>
      <c r="J39" s="4"/>
      <c r="K39" s="32"/>
      <c r="L39" s="32"/>
      <c r="M39" s="32"/>
      <c r="N39" s="32"/>
      <c r="O39" s="32"/>
      <c r="P39" s="32"/>
      <c r="Q39" s="32"/>
      <c r="R39" s="4"/>
      <c r="S39" s="4"/>
      <c r="AF39"/>
      <c r="AG39"/>
    </row>
    <row r="40" spans="1:33" s="3" customFormat="1" ht="12.75">
      <c r="A40" s="316" t="s">
        <v>302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62"/>
      <c r="AF40"/>
      <c r="AG40"/>
    </row>
    <row r="41" spans="1:33" s="3" customFormat="1" ht="6" customHeight="1">
      <c r="A41" s="86"/>
      <c r="B41" s="86"/>
      <c r="C41" s="86"/>
      <c r="D41" s="83"/>
      <c r="E41" s="83"/>
      <c r="F41" s="82"/>
      <c r="G41" s="82"/>
      <c r="H41" s="82"/>
      <c r="I41" s="82"/>
      <c r="J41" s="82"/>
      <c r="K41" s="82"/>
      <c r="L41" s="83"/>
      <c r="M41" s="83"/>
      <c r="N41" s="82"/>
      <c r="O41" s="82"/>
      <c r="P41" s="82"/>
      <c r="Q41" s="204"/>
      <c r="AF41"/>
      <c r="AG41"/>
    </row>
    <row r="42" spans="1:33" s="3" customFormat="1" ht="12" customHeight="1">
      <c r="A42" s="2" t="s">
        <v>336</v>
      </c>
      <c r="B42" s="2"/>
      <c r="C42" s="274">
        <v>79900</v>
      </c>
      <c r="D42" s="43"/>
      <c r="E42" s="274">
        <v>62800</v>
      </c>
      <c r="F42" s="43"/>
      <c r="G42" s="274">
        <v>56000</v>
      </c>
      <c r="H42" s="43"/>
      <c r="I42" s="274">
        <v>44000</v>
      </c>
      <c r="J42" s="43"/>
      <c r="K42" s="274">
        <v>25900</v>
      </c>
      <c r="L42" s="43"/>
      <c r="M42" s="274">
        <v>14000</v>
      </c>
      <c r="N42" s="43"/>
      <c r="O42" s="274">
        <v>282700</v>
      </c>
      <c r="P42" s="43"/>
      <c r="Q42" s="205">
        <v>74.9</v>
      </c>
      <c r="R42" s="137"/>
      <c r="S42" s="137"/>
      <c r="AF42"/>
      <c r="AG42"/>
    </row>
    <row r="43" spans="1:33" s="3" customFormat="1" ht="10.5" customHeight="1">
      <c r="A43" s="2">
        <v>2011</v>
      </c>
      <c r="B43" s="2"/>
      <c r="C43" s="274">
        <v>92000</v>
      </c>
      <c r="D43" s="43"/>
      <c r="E43" s="274">
        <v>75500</v>
      </c>
      <c r="F43" s="43"/>
      <c r="G43" s="274">
        <v>56500</v>
      </c>
      <c r="H43" s="43"/>
      <c r="I43" s="274">
        <v>46400</v>
      </c>
      <c r="J43" s="43"/>
      <c r="K43" s="274">
        <v>30900</v>
      </c>
      <c r="L43" s="43"/>
      <c r="M43" s="274">
        <v>17100</v>
      </c>
      <c r="N43" s="43"/>
      <c r="O43" s="274">
        <v>318400</v>
      </c>
      <c r="P43" s="43"/>
      <c r="Q43" s="205">
        <v>74.4</v>
      </c>
      <c r="R43" s="137"/>
      <c r="S43" s="137"/>
      <c r="AF43"/>
      <c r="AG43"/>
    </row>
    <row r="44" spans="1:33" s="3" customFormat="1" ht="10.5" customHeight="1">
      <c r="A44" s="2">
        <v>2016</v>
      </c>
      <c r="B44" s="2"/>
      <c r="C44" s="274">
        <v>117200</v>
      </c>
      <c r="D44" s="43"/>
      <c r="E44" s="274">
        <v>87300</v>
      </c>
      <c r="F44" s="43"/>
      <c r="G44" s="274">
        <v>68700</v>
      </c>
      <c r="H44" s="43"/>
      <c r="I44" s="274">
        <v>47700</v>
      </c>
      <c r="J44" s="43"/>
      <c r="K44" s="274">
        <v>33700</v>
      </c>
      <c r="L44" s="43"/>
      <c r="M44" s="274">
        <v>22100</v>
      </c>
      <c r="N44" s="43"/>
      <c r="O44" s="274">
        <v>376700</v>
      </c>
      <c r="P44" s="43"/>
      <c r="Q44" s="205">
        <v>74</v>
      </c>
      <c r="R44" s="137"/>
      <c r="S44" s="137"/>
      <c r="AF44"/>
      <c r="AG44"/>
    </row>
    <row r="45" spans="1:33" s="3" customFormat="1" ht="10.5" customHeight="1">
      <c r="A45" s="2">
        <v>2021</v>
      </c>
      <c r="B45" s="2"/>
      <c r="C45" s="274">
        <v>125600</v>
      </c>
      <c r="D45" s="43"/>
      <c r="E45" s="274">
        <v>111600</v>
      </c>
      <c r="F45" s="43"/>
      <c r="G45" s="274">
        <v>80100</v>
      </c>
      <c r="H45" s="43"/>
      <c r="I45" s="274">
        <v>58900</v>
      </c>
      <c r="J45" s="43"/>
      <c r="K45" s="274">
        <v>35600</v>
      </c>
      <c r="L45" s="43"/>
      <c r="M45" s="274">
        <v>26800</v>
      </c>
      <c r="N45" s="43"/>
      <c r="O45" s="274">
        <v>438600</v>
      </c>
      <c r="P45" s="43"/>
      <c r="Q45" s="205">
        <v>74.2</v>
      </c>
      <c r="R45" s="137"/>
      <c r="S45" s="137"/>
      <c r="AF45"/>
      <c r="AG45"/>
    </row>
    <row r="46" spans="1:33" s="3" customFormat="1" ht="10.5" customHeight="1">
      <c r="A46" s="2">
        <v>2026</v>
      </c>
      <c r="B46" s="2"/>
      <c r="C46" s="274">
        <v>144900</v>
      </c>
      <c r="D46" s="43"/>
      <c r="E46" s="274">
        <v>120100</v>
      </c>
      <c r="F46" s="43"/>
      <c r="G46" s="274">
        <v>102900</v>
      </c>
      <c r="H46" s="43"/>
      <c r="I46" s="274">
        <v>69400</v>
      </c>
      <c r="J46" s="43"/>
      <c r="K46" s="274">
        <v>45100</v>
      </c>
      <c r="L46" s="43"/>
      <c r="M46" s="274">
        <v>31000</v>
      </c>
      <c r="N46" s="43"/>
      <c r="O46" s="274">
        <v>513400</v>
      </c>
      <c r="P46" s="43"/>
      <c r="Q46" s="205">
        <v>74.6</v>
      </c>
      <c r="R46" s="137"/>
      <c r="S46" s="137"/>
      <c r="AF46"/>
      <c r="AG46"/>
    </row>
    <row r="47" spans="1:33" s="3" customFormat="1" ht="10.5" customHeight="1">
      <c r="A47" s="2">
        <v>2031</v>
      </c>
      <c r="B47" s="2"/>
      <c r="C47" s="274">
        <v>155000</v>
      </c>
      <c r="D47" s="43"/>
      <c r="E47" s="274">
        <v>138900</v>
      </c>
      <c r="F47" s="43"/>
      <c r="G47" s="274">
        <v>111300</v>
      </c>
      <c r="H47" s="43"/>
      <c r="I47" s="274">
        <v>89900</v>
      </c>
      <c r="J47" s="43"/>
      <c r="K47" s="274">
        <v>54000</v>
      </c>
      <c r="L47" s="43"/>
      <c r="M47" s="274">
        <v>40000</v>
      </c>
      <c r="N47" s="43"/>
      <c r="O47" s="274">
        <v>589000</v>
      </c>
      <c r="P47" s="43"/>
      <c r="Q47" s="205">
        <v>75</v>
      </c>
      <c r="R47" s="137"/>
      <c r="S47" s="137"/>
      <c r="AF47"/>
      <c r="AG47"/>
    </row>
    <row r="48" spans="1:33" s="3" customFormat="1" ht="10.5" customHeight="1">
      <c r="A48" s="2">
        <v>2036</v>
      </c>
      <c r="B48" s="2"/>
      <c r="C48" s="274">
        <v>155100</v>
      </c>
      <c r="D48" s="43"/>
      <c r="E48" s="274">
        <v>148900</v>
      </c>
      <c r="F48" s="43"/>
      <c r="G48" s="274">
        <v>129300</v>
      </c>
      <c r="H48" s="43"/>
      <c r="I48" s="274">
        <v>98100</v>
      </c>
      <c r="J48" s="43"/>
      <c r="K48" s="274">
        <v>70700</v>
      </c>
      <c r="L48" s="43"/>
      <c r="M48" s="274">
        <v>50800</v>
      </c>
      <c r="N48" s="43"/>
      <c r="O48" s="274">
        <v>652900</v>
      </c>
      <c r="P48" s="43"/>
      <c r="Q48" s="205">
        <v>75.8</v>
      </c>
      <c r="R48" s="137"/>
      <c r="S48" s="137"/>
      <c r="AF48"/>
      <c r="AG48"/>
    </row>
    <row r="49" spans="1:33" s="3" customFormat="1" ht="10.5" customHeight="1">
      <c r="A49" s="2">
        <v>2041</v>
      </c>
      <c r="B49" s="2"/>
      <c r="C49" s="274">
        <v>147800</v>
      </c>
      <c r="D49" s="43"/>
      <c r="E49" s="274">
        <v>149300</v>
      </c>
      <c r="F49" s="43"/>
      <c r="G49" s="274">
        <v>139000</v>
      </c>
      <c r="H49" s="43"/>
      <c r="I49" s="274">
        <v>114600</v>
      </c>
      <c r="J49" s="43"/>
      <c r="K49" s="274">
        <v>78200</v>
      </c>
      <c r="L49" s="43"/>
      <c r="M49" s="274">
        <v>67500</v>
      </c>
      <c r="N49" s="43"/>
      <c r="O49" s="274">
        <v>696400</v>
      </c>
      <c r="P49" s="43"/>
      <c r="Q49" s="205">
        <v>76.8</v>
      </c>
      <c r="R49" s="137"/>
      <c r="S49" s="137"/>
      <c r="AF49"/>
      <c r="AG49"/>
    </row>
    <row r="50" spans="1:33" s="3" customFormat="1" ht="10.5" customHeight="1">
      <c r="A50" s="2">
        <v>2046</v>
      </c>
      <c r="B50" s="2"/>
      <c r="C50" s="274">
        <v>141600</v>
      </c>
      <c r="D50" s="43"/>
      <c r="E50" s="274">
        <v>142500</v>
      </c>
      <c r="F50" s="43"/>
      <c r="G50" s="274">
        <v>139800</v>
      </c>
      <c r="H50" s="43"/>
      <c r="I50" s="274">
        <v>123600</v>
      </c>
      <c r="J50" s="43"/>
      <c r="K50" s="274">
        <v>92200</v>
      </c>
      <c r="L50" s="43"/>
      <c r="M50" s="274">
        <v>81300</v>
      </c>
      <c r="N50" s="43"/>
      <c r="O50" s="274">
        <v>721000</v>
      </c>
      <c r="P50" s="43"/>
      <c r="Q50" s="205">
        <v>77.6</v>
      </c>
      <c r="R50" s="137"/>
      <c r="S50" s="137"/>
      <c r="AF50"/>
      <c r="AG50"/>
    </row>
    <row r="51" spans="1:33" s="3" customFormat="1" ht="10.5" customHeight="1">
      <c r="A51" s="41">
        <v>2051</v>
      </c>
      <c r="B51" s="41"/>
      <c r="C51" s="274">
        <v>151400</v>
      </c>
      <c r="D51" s="43"/>
      <c r="E51" s="274">
        <v>136800</v>
      </c>
      <c r="F51" s="43"/>
      <c r="G51" s="274">
        <v>133600</v>
      </c>
      <c r="H51" s="43"/>
      <c r="I51" s="274">
        <v>124800</v>
      </c>
      <c r="J51" s="43"/>
      <c r="K51" s="274">
        <v>99800</v>
      </c>
      <c r="L51" s="43"/>
      <c r="M51" s="274">
        <v>97700</v>
      </c>
      <c r="N51" s="43"/>
      <c r="O51" s="274">
        <v>744000</v>
      </c>
      <c r="P51" s="43"/>
      <c r="Q51" s="205">
        <v>78.2</v>
      </c>
      <c r="R51" s="192"/>
      <c r="S51" s="192"/>
      <c r="AF51"/>
      <c r="AG51"/>
    </row>
    <row r="52" spans="1:33" s="3" customFormat="1" ht="10.5" customHeight="1">
      <c r="A52" s="41">
        <v>2056</v>
      </c>
      <c r="B52" s="41"/>
      <c r="C52" s="274">
        <v>158400</v>
      </c>
      <c r="D52" s="43"/>
      <c r="E52" s="274">
        <v>146300</v>
      </c>
      <c r="F52" s="43"/>
      <c r="G52" s="274">
        <v>128500</v>
      </c>
      <c r="H52" s="43"/>
      <c r="I52" s="274">
        <v>119400</v>
      </c>
      <c r="J52" s="43"/>
      <c r="K52" s="274">
        <v>101300</v>
      </c>
      <c r="L52" s="43"/>
      <c r="M52" s="274">
        <v>110700</v>
      </c>
      <c r="N52" s="43"/>
      <c r="O52" s="274">
        <v>764600</v>
      </c>
      <c r="P52" s="43"/>
      <c r="Q52" s="205">
        <v>77.9</v>
      </c>
      <c r="R52" s="192"/>
      <c r="S52" s="192"/>
      <c r="AF52"/>
      <c r="AG52"/>
    </row>
    <row r="53" spans="1:33" s="3" customFormat="1" ht="10.5" customHeight="1">
      <c r="A53" s="41">
        <v>2061</v>
      </c>
      <c r="B53" s="41"/>
      <c r="C53" s="274">
        <v>159400</v>
      </c>
      <c r="D53" s="43"/>
      <c r="E53" s="274">
        <v>153100</v>
      </c>
      <c r="F53" s="43"/>
      <c r="G53" s="274">
        <v>137500</v>
      </c>
      <c r="H53" s="43"/>
      <c r="I53" s="274">
        <v>115100</v>
      </c>
      <c r="J53" s="43"/>
      <c r="K53" s="274">
        <v>96900</v>
      </c>
      <c r="L53" s="43"/>
      <c r="M53" s="274">
        <v>117700</v>
      </c>
      <c r="N53" s="43"/>
      <c r="O53" s="274">
        <v>779700</v>
      </c>
      <c r="P53" s="43"/>
      <c r="Q53" s="205">
        <v>77.8</v>
      </c>
      <c r="R53" s="192"/>
      <c r="S53" s="192"/>
      <c r="AF53"/>
      <c r="AG53"/>
    </row>
    <row r="54" spans="1:33" s="3" customFormat="1" ht="6" customHeight="1">
      <c r="A54" s="37"/>
      <c r="B54" s="41"/>
      <c r="C54" s="102"/>
      <c r="D54" s="43"/>
      <c r="E54" s="102"/>
      <c r="F54" s="43"/>
      <c r="G54" s="102"/>
      <c r="H54" s="43"/>
      <c r="I54" s="102"/>
      <c r="J54" s="43"/>
      <c r="K54" s="102"/>
      <c r="L54" s="43"/>
      <c r="M54" s="102"/>
      <c r="N54" s="43"/>
      <c r="O54" s="102"/>
      <c r="P54" s="43"/>
      <c r="Q54" s="208"/>
      <c r="R54" s="192"/>
      <c r="S54" s="192"/>
      <c r="AF54"/>
      <c r="AG54"/>
    </row>
    <row r="55" spans="1:33" s="3" customFormat="1" ht="12.75">
      <c r="A55" s="368" t="s">
        <v>236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03"/>
      <c r="AF55"/>
      <c r="AG55"/>
    </row>
    <row r="56" spans="1:33" s="3" customFormat="1" ht="6" customHeight="1">
      <c r="A56" s="37"/>
      <c r="B56" s="41"/>
      <c r="C56" s="102"/>
      <c r="D56" s="43"/>
      <c r="E56" s="102"/>
      <c r="F56" s="43"/>
      <c r="G56" s="102"/>
      <c r="H56" s="43"/>
      <c r="I56" s="102"/>
      <c r="J56" s="43"/>
      <c r="K56" s="102"/>
      <c r="L56" s="43"/>
      <c r="M56" s="102"/>
      <c r="N56" s="43"/>
      <c r="O56" s="102"/>
      <c r="P56" s="43"/>
      <c r="Q56" s="208"/>
      <c r="R56" s="192"/>
      <c r="S56" s="192"/>
      <c r="AF56"/>
      <c r="AG56"/>
    </row>
    <row r="57" spans="1:33" s="3" customFormat="1" ht="12" customHeight="1">
      <c r="A57" s="2" t="s">
        <v>336</v>
      </c>
      <c r="B57" s="41"/>
      <c r="C57" s="271">
        <v>106</v>
      </c>
      <c r="D57" s="43"/>
      <c r="E57" s="209">
        <v>109</v>
      </c>
      <c r="F57" s="43"/>
      <c r="G57" s="271">
        <v>118</v>
      </c>
      <c r="H57" s="43"/>
      <c r="I57" s="209">
        <v>146</v>
      </c>
      <c r="J57" s="43"/>
      <c r="K57" s="209">
        <v>197</v>
      </c>
      <c r="L57" s="43"/>
      <c r="M57" s="209">
        <v>280</v>
      </c>
      <c r="N57" s="43"/>
      <c r="O57" s="243">
        <v>123.47938329994854</v>
      </c>
      <c r="P57" s="43"/>
      <c r="Q57" s="94" t="s">
        <v>273</v>
      </c>
      <c r="R57" s="192"/>
      <c r="S57" s="192"/>
      <c r="AF57"/>
      <c r="AG57"/>
    </row>
    <row r="58" spans="1:33" s="3" customFormat="1" ht="10.5" customHeight="1">
      <c r="A58" s="2">
        <v>2011</v>
      </c>
      <c r="B58" s="41"/>
      <c r="C58" s="271">
        <v>105</v>
      </c>
      <c r="D58" s="43"/>
      <c r="E58" s="209">
        <v>109</v>
      </c>
      <c r="F58" s="43"/>
      <c r="G58" s="271">
        <v>115</v>
      </c>
      <c r="H58" s="43"/>
      <c r="I58" s="209">
        <v>129</v>
      </c>
      <c r="J58" s="43"/>
      <c r="K58" s="209">
        <v>167</v>
      </c>
      <c r="L58" s="43"/>
      <c r="M58" s="209">
        <v>248</v>
      </c>
      <c r="N58" s="43"/>
      <c r="O58" s="243">
        <v>119.26061370153633</v>
      </c>
      <c r="P58" s="43"/>
      <c r="Q58" s="94" t="s">
        <v>273</v>
      </c>
      <c r="R58" s="192"/>
      <c r="S58" s="192"/>
      <c r="AF58"/>
      <c r="AG58"/>
    </row>
    <row r="59" spans="1:33" s="3" customFormat="1" ht="10.5" customHeight="1">
      <c r="A59" s="2">
        <v>2016</v>
      </c>
      <c r="B59" s="41"/>
      <c r="C59" s="271">
        <v>106</v>
      </c>
      <c r="D59" s="43"/>
      <c r="E59" s="209">
        <v>108</v>
      </c>
      <c r="F59" s="43"/>
      <c r="G59" s="271">
        <v>114</v>
      </c>
      <c r="H59" s="43"/>
      <c r="I59" s="209">
        <v>125</v>
      </c>
      <c r="J59" s="43"/>
      <c r="K59" s="209">
        <v>146</v>
      </c>
      <c r="L59" s="43"/>
      <c r="M59" s="209">
        <v>209</v>
      </c>
      <c r="N59" s="43"/>
      <c r="O59" s="243">
        <v>116.6640752150768</v>
      </c>
      <c r="P59" s="43"/>
      <c r="Q59" s="94" t="s">
        <v>273</v>
      </c>
      <c r="R59" s="192"/>
      <c r="S59" s="192"/>
      <c r="AF59"/>
      <c r="AG59"/>
    </row>
    <row r="60" spans="1:33" s="3" customFormat="1" ht="10.5" customHeight="1">
      <c r="A60" s="2">
        <v>2021</v>
      </c>
      <c r="B60" s="41"/>
      <c r="C60" s="271">
        <v>107</v>
      </c>
      <c r="D60" s="43"/>
      <c r="E60" s="209">
        <v>109</v>
      </c>
      <c r="F60" s="43"/>
      <c r="G60" s="271">
        <v>113</v>
      </c>
      <c r="H60" s="43"/>
      <c r="I60" s="209">
        <v>123</v>
      </c>
      <c r="J60" s="43"/>
      <c r="K60" s="209">
        <v>140</v>
      </c>
      <c r="L60" s="43"/>
      <c r="M60" s="209">
        <v>182</v>
      </c>
      <c r="N60" s="43"/>
      <c r="O60" s="243">
        <v>115.89716276537905</v>
      </c>
      <c r="P60" s="43"/>
      <c r="Q60" s="94" t="s">
        <v>273</v>
      </c>
      <c r="R60" s="192"/>
      <c r="S60" s="192"/>
      <c r="AF60"/>
      <c r="AG60"/>
    </row>
    <row r="61" spans="1:33" s="3" customFormat="1" ht="10.5" customHeight="1">
      <c r="A61" s="2">
        <v>2026</v>
      </c>
      <c r="B61" s="41"/>
      <c r="C61" s="271">
        <v>109</v>
      </c>
      <c r="D61" s="43"/>
      <c r="E61" s="209">
        <v>110</v>
      </c>
      <c r="F61" s="43"/>
      <c r="G61" s="271">
        <v>114</v>
      </c>
      <c r="H61" s="43"/>
      <c r="I61" s="209">
        <v>122</v>
      </c>
      <c r="J61" s="43"/>
      <c r="K61" s="209">
        <v>137</v>
      </c>
      <c r="L61" s="43"/>
      <c r="M61" s="209">
        <v>170</v>
      </c>
      <c r="N61" s="43"/>
      <c r="O61" s="243">
        <v>116.17632898496515</v>
      </c>
      <c r="P61" s="43"/>
      <c r="Q61" s="94" t="s">
        <v>273</v>
      </c>
      <c r="R61" s="192"/>
      <c r="S61" s="192"/>
      <c r="AF61"/>
      <c r="AG61"/>
    </row>
    <row r="62" spans="1:33" s="3" customFormat="1" ht="10.5" customHeight="1">
      <c r="A62" s="2">
        <v>2031</v>
      </c>
      <c r="B62" s="41"/>
      <c r="C62" s="271">
        <v>110</v>
      </c>
      <c r="D62" s="43"/>
      <c r="E62" s="209">
        <v>111</v>
      </c>
      <c r="F62" s="43"/>
      <c r="G62" s="271">
        <v>114</v>
      </c>
      <c r="H62" s="43"/>
      <c r="I62" s="209">
        <v>121</v>
      </c>
      <c r="J62" s="43"/>
      <c r="K62" s="209">
        <v>134</v>
      </c>
      <c r="L62" s="43"/>
      <c r="M62" s="209">
        <v>163</v>
      </c>
      <c r="N62" s="43"/>
      <c r="O62" s="243">
        <v>117.3332474456539</v>
      </c>
      <c r="P62" s="43"/>
      <c r="Q62" s="94" t="s">
        <v>273</v>
      </c>
      <c r="R62" s="192"/>
      <c r="S62" s="192"/>
      <c r="AF62"/>
      <c r="AG62"/>
    </row>
    <row r="63" spans="1:33" s="3" customFormat="1" ht="10.5" customHeight="1">
      <c r="A63" s="2">
        <v>2036</v>
      </c>
      <c r="B63" s="41"/>
      <c r="C63" s="271">
        <v>113</v>
      </c>
      <c r="D63" s="43"/>
      <c r="E63" s="209">
        <v>113</v>
      </c>
      <c r="F63" s="43"/>
      <c r="G63" s="271">
        <v>115</v>
      </c>
      <c r="H63" s="43"/>
      <c r="I63" s="209">
        <v>121</v>
      </c>
      <c r="J63" s="43"/>
      <c r="K63" s="209">
        <v>133</v>
      </c>
      <c r="L63" s="43"/>
      <c r="M63" s="209">
        <v>158</v>
      </c>
      <c r="N63" s="43"/>
      <c r="O63" s="243">
        <v>119.2137056906712</v>
      </c>
      <c r="P63" s="43"/>
      <c r="Q63" s="94" t="s">
        <v>273</v>
      </c>
      <c r="R63" s="192"/>
      <c r="S63" s="192"/>
      <c r="AF63"/>
      <c r="AG63"/>
    </row>
    <row r="64" spans="1:33" s="3" customFormat="1" ht="10.5" customHeight="1">
      <c r="A64" s="2">
        <v>2041</v>
      </c>
      <c r="B64" s="41"/>
      <c r="C64" s="271">
        <v>113</v>
      </c>
      <c r="D64" s="43"/>
      <c r="E64" s="209">
        <v>115</v>
      </c>
      <c r="F64" s="43"/>
      <c r="G64" s="271">
        <v>117</v>
      </c>
      <c r="H64" s="43"/>
      <c r="I64" s="209">
        <v>122</v>
      </c>
      <c r="J64" s="43"/>
      <c r="K64" s="209">
        <v>133</v>
      </c>
      <c r="L64" s="43"/>
      <c r="M64" s="209">
        <v>155</v>
      </c>
      <c r="N64" s="43"/>
      <c r="O64" s="243">
        <v>121.08583810046618</v>
      </c>
      <c r="P64" s="43"/>
      <c r="Q64" s="94" t="s">
        <v>273</v>
      </c>
      <c r="R64" s="192"/>
      <c r="S64" s="192"/>
      <c r="AF64"/>
      <c r="AG64"/>
    </row>
    <row r="65" spans="1:33" s="3" customFormat="1" ht="10.5" customHeight="1">
      <c r="A65" s="2">
        <v>2046</v>
      </c>
      <c r="B65" s="41"/>
      <c r="C65" s="271">
        <v>111</v>
      </c>
      <c r="D65" s="43"/>
      <c r="E65" s="209">
        <v>116</v>
      </c>
      <c r="F65" s="43"/>
      <c r="G65" s="271">
        <v>119</v>
      </c>
      <c r="H65" s="43"/>
      <c r="I65" s="209">
        <v>124</v>
      </c>
      <c r="J65" s="43"/>
      <c r="K65" s="209">
        <v>133</v>
      </c>
      <c r="L65" s="43"/>
      <c r="M65" s="209">
        <v>154</v>
      </c>
      <c r="N65" s="43"/>
      <c r="O65" s="243">
        <v>122.29297391459104</v>
      </c>
      <c r="P65" s="43"/>
      <c r="Q65" s="94" t="s">
        <v>273</v>
      </c>
      <c r="R65" s="192"/>
      <c r="S65" s="192"/>
      <c r="AF65"/>
      <c r="AG65"/>
    </row>
    <row r="66" spans="1:33" s="3" customFormat="1" ht="10.5" customHeight="1">
      <c r="A66" s="41">
        <v>2051</v>
      </c>
      <c r="B66" s="41"/>
      <c r="C66" s="271">
        <v>108</v>
      </c>
      <c r="D66" s="43"/>
      <c r="E66" s="209">
        <v>114</v>
      </c>
      <c r="F66" s="43"/>
      <c r="G66" s="271">
        <v>120</v>
      </c>
      <c r="H66" s="43"/>
      <c r="I66" s="209">
        <v>126</v>
      </c>
      <c r="J66" s="43"/>
      <c r="K66" s="209">
        <v>135</v>
      </c>
      <c r="L66" s="43"/>
      <c r="M66" s="209">
        <v>154</v>
      </c>
      <c r="N66" s="43"/>
      <c r="O66" s="243">
        <v>122.20426999893476</v>
      </c>
      <c r="P66" s="43"/>
      <c r="Q66" s="94" t="s">
        <v>10</v>
      </c>
      <c r="R66" s="192"/>
      <c r="S66" s="192"/>
      <c r="AF66"/>
      <c r="AG66"/>
    </row>
    <row r="67" spans="1:33" s="3" customFormat="1" ht="10.5" customHeight="1">
      <c r="A67" s="41">
        <v>2056</v>
      </c>
      <c r="B67" s="41"/>
      <c r="C67" s="281">
        <v>104</v>
      </c>
      <c r="D67" s="43"/>
      <c r="E67" s="273">
        <v>110</v>
      </c>
      <c r="F67" s="43"/>
      <c r="G67" s="281">
        <v>117</v>
      </c>
      <c r="H67" s="43"/>
      <c r="I67" s="209">
        <v>126</v>
      </c>
      <c r="J67" s="43"/>
      <c r="K67" s="209">
        <v>137</v>
      </c>
      <c r="L67" s="43"/>
      <c r="M67" s="209">
        <v>155</v>
      </c>
      <c r="N67" s="43"/>
      <c r="O67" s="243">
        <v>120.38790438298521</v>
      </c>
      <c r="P67" s="43"/>
      <c r="Q67" s="94" t="s">
        <v>10</v>
      </c>
      <c r="R67" s="192"/>
      <c r="S67" s="192"/>
      <c r="AF67"/>
      <c r="AG67"/>
    </row>
    <row r="68" spans="1:33" s="3" customFormat="1" ht="12.75">
      <c r="A68" s="44">
        <v>2061</v>
      </c>
      <c r="B68" s="44"/>
      <c r="C68" s="282">
        <v>102</v>
      </c>
      <c r="D68" s="45"/>
      <c r="E68" s="210">
        <v>106</v>
      </c>
      <c r="F68" s="45"/>
      <c r="G68" s="282">
        <v>114</v>
      </c>
      <c r="H68" s="45"/>
      <c r="I68" s="210">
        <v>124</v>
      </c>
      <c r="J68" s="45"/>
      <c r="K68" s="210">
        <v>137</v>
      </c>
      <c r="L68" s="45"/>
      <c r="M68" s="210">
        <v>157</v>
      </c>
      <c r="N68" s="45"/>
      <c r="O68" s="262">
        <v>117.92480376103462</v>
      </c>
      <c r="P68" s="45"/>
      <c r="Q68" s="148" t="s">
        <v>273</v>
      </c>
      <c r="R68" s="193"/>
      <c r="S68" s="192"/>
      <c r="AF68"/>
      <c r="AG68"/>
    </row>
    <row r="69" spans="1:33" s="3" customFormat="1" ht="12.75">
      <c r="A69" s="37"/>
      <c r="B69" s="41"/>
      <c r="C69" s="95"/>
      <c r="D69" s="43"/>
      <c r="E69" s="95"/>
      <c r="F69" s="43"/>
      <c r="G69" s="95"/>
      <c r="H69" s="43"/>
      <c r="I69" s="93"/>
      <c r="J69" s="96"/>
      <c r="K69" s="94"/>
      <c r="L69" s="97"/>
      <c r="M69" s="94"/>
      <c r="N69" s="97"/>
      <c r="O69" s="97"/>
      <c r="P69" s="97"/>
      <c r="Q69" s="211"/>
      <c r="R69" s="18"/>
      <c r="S69" s="18"/>
      <c r="AF69"/>
      <c r="AG69"/>
    </row>
    <row r="70" spans="1:33" s="3" customFormat="1" ht="12.75">
      <c r="A70" s="212" t="s">
        <v>238</v>
      </c>
      <c r="C70" s="95"/>
      <c r="D70" s="32"/>
      <c r="E70" s="95"/>
      <c r="F70" s="32"/>
      <c r="G70" s="95"/>
      <c r="H70" s="32"/>
      <c r="I70" s="93"/>
      <c r="J70" s="115"/>
      <c r="K70" s="116"/>
      <c r="L70" s="89"/>
      <c r="M70" s="116"/>
      <c r="N70" s="89"/>
      <c r="O70" s="97"/>
      <c r="P70" s="97"/>
      <c r="Q70" s="211"/>
      <c r="AF70"/>
      <c r="AG70"/>
    </row>
    <row r="71" spans="1:33" s="3" customFormat="1" ht="12.75">
      <c r="A71" s="111" t="s">
        <v>37</v>
      </c>
      <c r="C71" s="95"/>
      <c r="D71" s="32"/>
      <c r="E71" s="95"/>
      <c r="F71" s="32"/>
      <c r="G71" s="95"/>
      <c r="H71" s="32"/>
      <c r="I71" s="93"/>
      <c r="J71" s="115"/>
      <c r="K71" s="116"/>
      <c r="L71" s="89"/>
      <c r="M71" s="116"/>
      <c r="N71" s="89"/>
      <c r="O71" s="97"/>
      <c r="P71" s="97"/>
      <c r="Q71" s="211"/>
      <c r="AF71"/>
      <c r="AG71"/>
    </row>
    <row r="72" spans="1:33" s="3" customFormat="1" ht="12.75">
      <c r="A72" s="212" t="s">
        <v>340</v>
      </c>
      <c r="C72" s="95"/>
      <c r="D72" s="32"/>
      <c r="E72" s="95"/>
      <c r="F72" s="32"/>
      <c r="G72" s="95"/>
      <c r="H72" s="32"/>
      <c r="I72" s="93"/>
      <c r="J72" s="115"/>
      <c r="K72" s="116"/>
      <c r="L72" s="89"/>
      <c r="M72" s="116"/>
      <c r="N72" s="89"/>
      <c r="O72" s="97"/>
      <c r="P72" s="97"/>
      <c r="Q72" s="211"/>
      <c r="AF72"/>
      <c r="AG72"/>
    </row>
    <row r="73" spans="1:33" s="3" customFormat="1" ht="12.75" customHeight="1">
      <c r="A73" s="30" t="s">
        <v>237</v>
      </c>
      <c r="B73" s="2"/>
      <c r="C73" s="43"/>
      <c r="D73" s="96"/>
      <c r="E73" s="43"/>
      <c r="F73" s="96"/>
      <c r="G73" s="43"/>
      <c r="H73" s="96"/>
      <c r="I73" s="93"/>
      <c r="J73" s="96"/>
      <c r="K73" s="94"/>
      <c r="L73" s="97"/>
      <c r="M73" s="94"/>
      <c r="N73" s="97"/>
      <c r="O73" s="97"/>
      <c r="P73" s="97"/>
      <c r="Q73" s="213"/>
      <c r="R73" s="18"/>
      <c r="S73" s="18"/>
      <c r="AF73"/>
      <c r="AG73"/>
    </row>
    <row r="74" spans="2:33" s="3" customFormat="1" ht="12.75">
      <c r="B74" s="2"/>
      <c r="C74" s="43"/>
      <c r="D74" s="96"/>
      <c r="E74" s="43"/>
      <c r="F74" s="96"/>
      <c r="G74" s="43"/>
      <c r="H74" s="96"/>
      <c r="I74" s="93"/>
      <c r="J74" s="96"/>
      <c r="K74" s="94"/>
      <c r="L74" s="94"/>
      <c r="M74" s="94"/>
      <c r="N74" s="94"/>
      <c r="O74" s="94"/>
      <c r="P74" s="97"/>
      <c r="Q74" s="213"/>
      <c r="R74" s="18"/>
      <c r="S74" s="18"/>
      <c r="AF74"/>
      <c r="AG74"/>
    </row>
    <row r="75" spans="1:17" s="3" customFormat="1" ht="11.25">
      <c r="A75" s="53" t="s">
        <v>264</v>
      </c>
      <c r="Q75" s="214"/>
    </row>
    <row r="76" ht="12.75">
      <c r="A76" s="53" t="s">
        <v>300</v>
      </c>
    </row>
    <row r="77" ht="12.75">
      <c r="A77" s="53" t="s">
        <v>352</v>
      </c>
    </row>
    <row r="78" ht="7.5" customHeight="1">
      <c r="A78" s="269"/>
    </row>
    <row r="79" ht="12.75">
      <c r="A79" s="269" t="s">
        <v>319</v>
      </c>
    </row>
    <row r="80" ht="12.75">
      <c r="A80" s="270" t="s">
        <v>353</v>
      </c>
    </row>
    <row r="81" ht="11.25" customHeight="1">
      <c r="A81" s="270"/>
    </row>
  </sheetData>
  <sheetProtection/>
  <mergeCells count="14">
    <mergeCell ref="G8:H8"/>
    <mergeCell ref="I8:J8"/>
    <mergeCell ref="K8:L8"/>
    <mergeCell ref="M8:N8"/>
    <mergeCell ref="A40:R40"/>
    <mergeCell ref="A55:R55"/>
    <mergeCell ref="A7:B8"/>
    <mergeCell ref="Q7:R8"/>
    <mergeCell ref="C8:D8"/>
    <mergeCell ref="E8:F8"/>
    <mergeCell ref="O7:P8"/>
    <mergeCell ref="C7:N7"/>
    <mergeCell ref="A10:R10"/>
    <mergeCell ref="A25:R25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scale="86" r:id="rId1"/>
  <headerFooter alignWithMargins="0">
    <oddHeader>&amp;C&amp;"Arial Mäori,Bold Italic"New Zealand's 65+ Population 2007</oddHeader>
  </headerFooter>
  <rowBreaks count="1" manualBreakCount="1">
    <brk id="83" max="18" man="1"/>
  </rowBreaks>
  <colBreaks count="1" manualBreakCount="1">
    <brk id="19" max="7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R141"/>
  <sheetViews>
    <sheetView zoomScalePageLayoutView="0" workbookViewId="0" topLeftCell="A1">
      <selection activeCell="A61" sqref="A61"/>
    </sheetView>
  </sheetViews>
  <sheetFormatPr defaultColWidth="9.140625" defaultRowHeight="12.75"/>
  <cols>
    <col min="1" max="1" width="13.7109375" style="68" customWidth="1"/>
    <col min="2" max="2" width="1.7109375" style="68" customWidth="1"/>
    <col min="3" max="3" width="12.57421875" style="68" customWidth="1"/>
    <col min="4" max="4" width="1.7109375" style="68" customWidth="1"/>
    <col min="5" max="5" width="14.00390625" style="68" customWidth="1"/>
    <col min="6" max="6" width="7.28125" style="68" customWidth="1"/>
    <col min="7" max="7" width="14.00390625" style="68" customWidth="1"/>
    <col min="8" max="8" width="7.28125" style="68" customWidth="1"/>
    <col min="9" max="9" width="14.00390625" style="68" customWidth="1"/>
    <col min="10" max="10" width="7.28125" style="68" customWidth="1"/>
    <col min="11" max="18" width="9.140625" style="68" customWidth="1"/>
  </cols>
  <sheetData>
    <row r="1" ht="12.75">
      <c r="A1" s="68" t="s">
        <v>203</v>
      </c>
    </row>
    <row r="3" spans="1:10" ht="15">
      <c r="A3" s="317" t="s">
        <v>180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0" ht="14.25">
      <c r="A4" s="318" t="s">
        <v>181</v>
      </c>
      <c r="B4" s="318"/>
      <c r="C4" s="318"/>
      <c r="D4" s="318"/>
      <c r="E4" s="318"/>
      <c r="F4" s="318"/>
      <c r="G4" s="318"/>
      <c r="H4" s="318"/>
      <c r="I4" s="318"/>
      <c r="J4" s="318"/>
    </row>
    <row r="5" spans="1:10" ht="12.75">
      <c r="A5" s="340" t="s">
        <v>337</v>
      </c>
      <c r="B5" s="340"/>
      <c r="C5" s="340"/>
      <c r="D5" s="340"/>
      <c r="E5" s="340"/>
      <c r="F5" s="340"/>
      <c r="G5" s="340"/>
      <c r="H5" s="340"/>
      <c r="I5" s="340"/>
      <c r="J5" s="340"/>
    </row>
    <row r="6" ht="6" customHeight="1"/>
    <row r="7" spans="1:18" s="11" customFormat="1" ht="12" customHeight="1">
      <c r="A7" s="409" t="s">
        <v>182</v>
      </c>
      <c r="B7" s="410"/>
      <c r="C7" s="415" t="s">
        <v>183</v>
      </c>
      <c r="D7" s="372"/>
      <c r="E7" s="416" t="s">
        <v>239</v>
      </c>
      <c r="F7" s="417"/>
      <c r="G7" s="417"/>
      <c r="H7" s="417"/>
      <c r="I7" s="417"/>
      <c r="J7" s="417"/>
      <c r="K7" s="3"/>
      <c r="L7" s="3"/>
      <c r="M7" s="3"/>
      <c r="N7" s="3"/>
      <c r="O7" s="3"/>
      <c r="P7" s="3"/>
      <c r="Q7" s="3"/>
      <c r="R7" s="3"/>
    </row>
    <row r="8" spans="1:18" s="11" customFormat="1" ht="12" customHeight="1">
      <c r="A8" s="411"/>
      <c r="B8" s="412"/>
      <c r="C8" s="347"/>
      <c r="D8" s="373"/>
      <c r="E8" s="416" t="s">
        <v>240</v>
      </c>
      <c r="F8" s="418"/>
      <c r="G8" s="416" t="s">
        <v>241</v>
      </c>
      <c r="H8" s="418"/>
      <c r="I8" s="416" t="s">
        <v>242</v>
      </c>
      <c r="J8" s="417"/>
      <c r="K8" s="3"/>
      <c r="L8" s="3"/>
      <c r="M8" s="3"/>
      <c r="N8" s="3"/>
      <c r="O8" s="3"/>
      <c r="P8" s="3"/>
      <c r="Q8" s="3"/>
      <c r="R8" s="3"/>
    </row>
    <row r="9" spans="1:18" s="11" customFormat="1" ht="11.25" customHeight="1">
      <c r="A9" s="411"/>
      <c r="B9" s="412"/>
      <c r="C9" s="402" t="s">
        <v>184</v>
      </c>
      <c r="D9" s="403"/>
      <c r="E9" s="402" t="s">
        <v>185</v>
      </c>
      <c r="F9" s="403"/>
      <c r="G9" s="402" t="s">
        <v>186</v>
      </c>
      <c r="H9" s="403"/>
      <c r="I9" s="404" t="s">
        <v>187</v>
      </c>
      <c r="J9" s="408"/>
      <c r="K9" s="3"/>
      <c r="L9" s="3"/>
      <c r="M9" s="3"/>
      <c r="N9" s="3"/>
      <c r="O9" s="3"/>
      <c r="P9" s="3"/>
      <c r="Q9" s="3"/>
      <c r="R9" s="3"/>
    </row>
    <row r="10" spans="1:18" s="11" customFormat="1" ht="11.25" customHeight="1">
      <c r="A10" s="411"/>
      <c r="B10" s="412"/>
      <c r="C10" s="404" t="s">
        <v>188</v>
      </c>
      <c r="D10" s="405"/>
      <c r="E10" s="404" t="s">
        <v>187</v>
      </c>
      <c r="F10" s="405"/>
      <c r="G10" s="404" t="s">
        <v>186</v>
      </c>
      <c r="H10" s="405"/>
      <c r="I10" s="404" t="s">
        <v>185</v>
      </c>
      <c r="J10" s="408"/>
      <c r="K10" s="3"/>
      <c r="L10" s="3"/>
      <c r="M10" s="3"/>
      <c r="N10" s="3"/>
      <c r="O10" s="3"/>
      <c r="P10" s="3"/>
      <c r="Q10" s="3"/>
      <c r="R10" s="3"/>
    </row>
    <row r="11" spans="1:18" s="11" customFormat="1" ht="11.25" customHeight="1">
      <c r="A11" s="413"/>
      <c r="B11" s="414"/>
      <c r="C11" s="406" t="s">
        <v>189</v>
      </c>
      <c r="D11" s="407"/>
      <c r="E11" s="419">
        <v>5000</v>
      </c>
      <c r="F11" s="420"/>
      <c r="G11" s="419">
        <v>10000</v>
      </c>
      <c r="H11" s="420"/>
      <c r="I11" s="419">
        <v>15000</v>
      </c>
      <c r="J11" s="421"/>
      <c r="K11" s="3"/>
      <c r="L11" s="3"/>
      <c r="M11" s="3"/>
      <c r="N11" s="3"/>
      <c r="O11" s="3"/>
      <c r="P11" s="3"/>
      <c r="Q11" s="3"/>
      <c r="R11" s="3"/>
    </row>
    <row r="12" spans="1:18" s="11" customFormat="1" ht="4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1" customFormat="1" ht="11.25">
      <c r="A13" s="316" t="s">
        <v>173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"/>
      <c r="L13" s="3"/>
      <c r="M13" s="3"/>
      <c r="N13" s="3"/>
      <c r="O13" s="3"/>
      <c r="P13" s="3"/>
      <c r="Q13" s="3"/>
      <c r="R13" s="3"/>
    </row>
    <row r="14" spans="1:18" s="11" customFormat="1" ht="5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1" customFormat="1" ht="12" customHeight="1">
      <c r="A15" s="3" t="s">
        <v>338</v>
      </c>
      <c r="B15" s="3"/>
      <c r="C15" s="55"/>
      <c r="D15" s="55"/>
      <c r="E15" s="274">
        <v>511600</v>
      </c>
      <c r="F15" s="274"/>
      <c r="G15" s="274">
        <v>511600</v>
      </c>
      <c r="H15" s="274"/>
      <c r="I15" s="274">
        <v>511600</v>
      </c>
      <c r="J15" s="91"/>
      <c r="K15" s="3"/>
      <c r="L15" s="3"/>
      <c r="M15" s="3"/>
      <c r="N15" s="3"/>
      <c r="O15" s="3"/>
      <c r="P15" s="3"/>
      <c r="Q15" s="3"/>
      <c r="R15" s="3"/>
    </row>
    <row r="16" spans="1:18" s="11" customFormat="1" ht="10.5" customHeight="1">
      <c r="A16" s="2">
        <v>2011</v>
      </c>
      <c r="B16" s="2"/>
      <c r="C16" s="55"/>
      <c r="D16" s="55"/>
      <c r="E16" s="274">
        <v>582600</v>
      </c>
      <c r="F16" s="274"/>
      <c r="G16" s="274">
        <v>585500</v>
      </c>
      <c r="H16" s="274"/>
      <c r="I16" s="274">
        <v>588300</v>
      </c>
      <c r="J16" s="91"/>
      <c r="K16" s="3"/>
      <c r="L16" s="3"/>
      <c r="M16" s="3"/>
      <c r="N16" s="3"/>
      <c r="O16" s="3"/>
      <c r="P16" s="3"/>
      <c r="Q16" s="3"/>
      <c r="R16" s="3"/>
    </row>
    <row r="17" spans="1:18" s="11" customFormat="1" ht="10.5" customHeight="1">
      <c r="A17" s="2">
        <v>2016</v>
      </c>
      <c r="B17" s="2"/>
      <c r="C17" s="55"/>
      <c r="D17" s="55"/>
      <c r="E17" s="274">
        <v>690400</v>
      </c>
      <c r="F17" s="274"/>
      <c r="G17" s="274">
        <v>699700</v>
      </c>
      <c r="H17" s="274"/>
      <c r="I17" s="274">
        <v>708700</v>
      </c>
      <c r="J17" s="91"/>
      <c r="K17" s="3"/>
      <c r="L17" s="3"/>
      <c r="M17" s="3"/>
      <c r="N17" s="3"/>
      <c r="O17" s="3"/>
      <c r="P17" s="3"/>
      <c r="Q17" s="3"/>
      <c r="R17" s="3"/>
    </row>
    <row r="18" spans="1:18" s="11" customFormat="1" ht="10.5" customHeight="1">
      <c r="A18" s="2">
        <v>2021</v>
      </c>
      <c r="B18" s="2"/>
      <c r="C18" s="55"/>
      <c r="D18" s="55"/>
      <c r="E18" s="274">
        <v>798100</v>
      </c>
      <c r="F18" s="274"/>
      <c r="G18" s="274">
        <v>817000</v>
      </c>
      <c r="H18" s="274"/>
      <c r="I18" s="274">
        <v>835500</v>
      </c>
      <c r="J18" s="91"/>
      <c r="K18" s="3"/>
      <c r="L18" s="3"/>
      <c r="M18" s="3"/>
      <c r="N18" s="3"/>
      <c r="O18" s="3"/>
      <c r="P18" s="3"/>
      <c r="Q18" s="3"/>
      <c r="R18" s="3"/>
    </row>
    <row r="19" spans="1:18" s="11" customFormat="1" ht="10.5" customHeight="1">
      <c r="A19" s="2">
        <v>2026</v>
      </c>
      <c r="B19" s="2"/>
      <c r="C19" s="55"/>
      <c r="D19" s="55"/>
      <c r="E19" s="274">
        <v>923200</v>
      </c>
      <c r="F19" s="274"/>
      <c r="G19" s="274">
        <v>955200</v>
      </c>
      <c r="H19" s="274"/>
      <c r="I19" s="274">
        <v>986500</v>
      </c>
      <c r="J19" s="91"/>
      <c r="K19" s="3"/>
      <c r="L19" s="3"/>
      <c r="M19" s="3"/>
      <c r="N19" s="3"/>
      <c r="O19" s="3"/>
      <c r="P19" s="3"/>
      <c r="Q19" s="3"/>
      <c r="R19" s="3"/>
    </row>
    <row r="20" spans="1:18" s="11" customFormat="1" ht="10.5" customHeight="1">
      <c r="A20" s="2">
        <v>2031</v>
      </c>
      <c r="B20" s="2"/>
      <c r="C20" s="55"/>
      <c r="D20" s="55"/>
      <c r="E20" s="274">
        <v>1042400</v>
      </c>
      <c r="F20" s="274"/>
      <c r="G20" s="274">
        <v>1091100</v>
      </c>
      <c r="H20" s="274"/>
      <c r="I20" s="274">
        <v>1138600</v>
      </c>
      <c r="J20" s="91"/>
      <c r="K20" s="3"/>
      <c r="L20" s="3"/>
      <c r="M20" s="3"/>
      <c r="N20" s="3"/>
      <c r="O20" s="3"/>
      <c r="P20" s="3"/>
      <c r="Q20" s="3"/>
      <c r="R20" s="3"/>
    </row>
    <row r="21" spans="1:18" s="11" customFormat="1" ht="10.5" customHeight="1">
      <c r="A21" s="2">
        <v>2036</v>
      </c>
      <c r="B21" s="2"/>
      <c r="C21" s="55"/>
      <c r="D21" s="55"/>
      <c r="E21" s="274">
        <v>1132500</v>
      </c>
      <c r="F21" s="274"/>
      <c r="G21" s="274">
        <v>1200600</v>
      </c>
      <c r="H21" s="274"/>
      <c r="I21" s="274">
        <v>1267500</v>
      </c>
      <c r="J21" s="91"/>
      <c r="K21" s="3"/>
      <c r="L21" s="3"/>
      <c r="M21" s="3"/>
      <c r="N21" s="3"/>
      <c r="O21" s="3"/>
      <c r="P21" s="3"/>
      <c r="Q21" s="3"/>
      <c r="R21" s="3"/>
    </row>
    <row r="22" spans="1:18" s="11" customFormat="1" ht="10.5" customHeight="1">
      <c r="A22" s="2">
        <v>2041</v>
      </c>
      <c r="B22" s="2"/>
      <c r="C22" s="55"/>
      <c r="D22" s="55"/>
      <c r="E22" s="274">
        <v>1182200</v>
      </c>
      <c r="F22" s="274"/>
      <c r="G22" s="274">
        <v>1271500</v>
      </c>
      <c r="H22" s="274"/>
      <c r="I22" s="274">
        <v>1359900</v>
      </c>
      <c r="J22" s="91"/>
      <c r="K22" s="3"/>
      <c r="L22" s="3"/>
      <c r="M22" s="3"/>
      <c r="N22" s="3"/>
      <c r="O22" s="3"/>
      <c r="P22" s="3"/>
      <c r="Q22" s="3"/>
      <c r="R22" s="3"/>
    </row>
    <row r="23" spans="1:18" s="11" customFormat="1" ht="10.5" customHeight="1">
      <c r="A23" s="2">
        <v>2046</v>
      </c>
      <c r="B23" s="2"/>
      <c r="C23" s="55"/>
      <c r="D23" s="55"/>
      <c r="E23" s="274">
        <v>1198800</v>
      </c>
      <c r="F23" s="274"/>
      <c r="G23" s="274">
        <v>1310500</v>
      </c>
      <c r="H23" s="274"/>
      <c r="I23" s="274">
        <v>1422300</v>
      </c>
      <c r="J23" s="91"/>
      <c r="K23" s="3"/>
      <c r="L23" s="3"/>
      <c r="M23" s="3"/>
      <c r="N23" s="3"/>
      <c r="O23" s="3"/>
      <c r="P23" s="3"/>
      <c r="Q23" s="3"/>
      <c r="R23" s="3"/>
    </row>
    <row r="24" spans="1:18" s="11" customFormat="1" ht="10.5" customHeight="1">
      <c r="A24" s="2">
        <v>2051</v>
      </c>
      <c r="B24" s="2"/>
      <c r="C24" s="55"/>
      <c r="D24" s="55"/>
      <c r="E24" s="274">
        <v>1217300</v>
      </c>
      <c r="F24" s="274"/>
      <c r="G24" s="274">
        <v>1352800</v>
      </c>
      <c r="H24" s="274"/>
      <c r="I24" s="274">
        <v>1490100</v>
      </c>
      <c r="J24" s="91"/>
      <c r="K24" s="3"/>
      <c r="L24" s="3"/>
      <c r="M24" s="3"/>
      <c r="N24" s="3"/>
      <c r="O24" s="3"/>
      <c r="P24" s="3"/>
      <c r="Q24" s="3"/>
      <c r="R24" s="3"/>
    </row>
    <row r="25" spans="1:18" s="11" customFormat="1" ht="10.5" customHeight="1">
      <c r="A25" s="2">
        <v>2056</v>
      </c>
      <c r="B25" s="2"/>
      <c r="C25" s="55"/>
      <c r="D25" s="55"/>
      <c r="E25" s="274">
        <v>1241000</v>
      </c>
      <c r="F25" s="274"/>
      <c r="G25" s="274">
        <v>1399700</v>
      </c>
      <c r="H25" s="274"/>
      <c r="I25" s="274">
        <v>1562600</v>
      </c>
      <c r="J25" s="91"/>
      <c r="K25" s="3"/>
      <c r="L25" s="3"/>
      <c r="M25" s="3"/>
      <c r="N25" s="3"/>
      <c r="O25" s="3"/>
      <c r="P25" s="3"/>
      <c r="Q25" s="3"/>
      <c r="R25" s="3"/>
    </row>
    <row r="26" spans="1:18" s="11" customFormat="1" ht="10.5" customHeight="1">
      <c r="A26" s="2">
        <v>2061</v>
      </c>
      <c r="B26" s="2"/>
      <c r="C26" s="55"/>
      <c r="D26" s="55"/>
      <c r="E26" s="274">
        <v>1262600</v>
      </c>
      <c r="F26" s="274"/>
      <c r="G26" s="274">
        <v>1440800</v>
      </c>
      <c r="H26" s="274"/>
      <c r="I26" s="274">
        <v>1626200</v>
      </c>
      <c r="J26" s="91"/>
      <c r="K26" s="3"/>
      <c r="L26" s="3"/>
      <c r="M26" s="3"/>
      <c r="N26" s="3"/>
      <c r="O26" s="3"/>
      <c r="P26" s="3"/>
      <c r="Q26" s="3"/>
      <c r="R26" s="3"/>
    </row>
    <row r="27" spans="1:18" s="11" customFormat="1" ht="6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11" customFormat="1" ht="11.25">
      <c r="A28" s="316" t="s">
        <v>301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"/>
      <c r="L28" s="3"/>
      <c r="M28" s="3"/>
      <c r="N28" s="3"/>
      <c r="O28" s="3"/>
      <c r="P28" s="3"/>
      <c r="Q28" s="3"/>
      <c r="R28" s="3"/>
    </row>
    <row r="29" spans="1:18" s="11" customFormat="1" ht="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s="11" customFormat="1" ht="12" customHeight="1">
      <c r="A30" s="3" t="s">
        <v>338</v>
      </c>
      <c r="B30" s="3"/>
      <c r="C30" s="3"/>
      <c r="D30" s="3"/>
      <c r="E30" s="274">
        <v>228900</v>
      </c>
      <c r="F30" s="4"/>
      <c r="G30" s="274">
        <v>228900</v>
      </c>
      <c r="H30" s="4"/>
      <c r="I30" s="274">
        <v>228900</v>
      </c>
      <c r="K30" s="3"/>
      <c r="L30" s="3"/>
      <c r="M30" s="3"/>
      <c r="N30" s="3"/>
      <c r="O30" s="3"/>
      <c r="P30" s="3"/>
      <c r="Q30" s="3"/>
      <c r="R30" s="3"/>
    </row>
    <row r="31" spans="1:18" s="11" customFormat="1" ht="10.5" customHeight="1">
      <c r="A31" s="2">
        <v>2011</v>
      </c>
      <c r="B31" s="2"/>
      <c r="C31" s="3"/>
      <c r="D31" s="3"/>
      <c r="E31" s="274">
        <v>265600</v>
      </c>
      <c r="F31" s="4"/>
      <c r="G31" s="274">
        <v>267000</v>
      </c>
      <c r="H31" s="4"/>
      <c r="I31" s="274">
        <v>268400</v>
      </c>
      <c r="K31" s="3"/>
      <c r="L31" s="3"/>
      <c r="M31" s="3"/>
      <c r="N31" s="3"/>
      <c r="O31" s="3"/>
      <c r="P31" s="3"/>
      <c r="Q31" s="3"/>
      <c r="R31" s="3"/>
    </row>
    <row r="32" spans="1:18" s="11" customFormat="1" ht="10.5" customHeight="1">
      <c r="A32" s="2">
        <v>2016</v>
      </c>
      <c r="B32" s="2"/>
      <c r="C32" s="3"/>
      <c r="D32" s="3"/>
      <c r="E32" s="274">
        <v>318100</v>
      </c>
      <c r="F32" s="4"/>
      <c r="G32" s="274">
        <v>322900</v>
      </c>
      <c r="H32" s="4"/>
      <c r="I32" s="274">
        <v>327600</v>
      </c>
      <c r="K32" s="3"/>
      <c r="L32" s="3"/>
      <c r="M32" s="3"/>
      <c r="N32" s="3"/>
      <c r="O32" s="3"/>
      <c r="P32" s="3"/>
      <c r="Q32" s="3"/>
      <c r="R32" s="3"/>
    </row>
    <row r="33" spans="1:18" s="11" customFormat="1" ht="10.5" customHeight="1">
      <c r="A33" s="2">
        <v>2021</v>
      </c>
      <c r="B33" s="2"/>
      <c r="C33" s="3"/>
      <c r="D33" s="3"/>
      <c r="E33" s="274">
        <v>368400</v>
      </c>
      <c r="F33" s="4"/>
      <c r="G33" s="274">
        <v>378400</v>
      </c>
      <c r="H33" s="4"/>
      <c r="I33" s="274">
        <v>388200</v>
      </c>
      <c r="K33" s="3"/>
      <c r="L33" s="3"/>
      <c r="M33" s="3"/>
      <c r="N33" s="3"/>
      <c r="O33" s="3"/>
      <c r="P33" s="3"/>
      <c r="Q33" s="3"/>
      <c r="R33" s="3"/>
    </row>
    <row r="34" spans="1:18" s="11" customFormat="1" ht="10.5" customHeight="1">
      <c r="A34" s="2">
        <v>2026</v>
      </c>
      <c r="B34" s="2"/>
      <c r="C34" s="3"/>
      <c r="D34" s="3"/>
      <c r="E34" s="274">
        <v>424700</v>
      </c>
      <c r="F34" s="4"/>
      <c r="G34" s="274">
        <v>441900</v>
      </c>
      <c r="H34" s="4"/>
      <c r="I34" s="274">
        <v>458600</v>
      </c>
      <c r="K34" s="3"/>
      <c r="L34" s="3"/>
      <c r="M34" s="3"/>
      <c r="N34" s="3"/>
      <c r="O34" s="3"/>
      <c r="P34" s="3"/>
      <c r="Q34" s="3"/>
      <c r="R34" s="3"/>
    </row>
    <row r="35" spans="1:18" s="11" customFormat="1" ht="10.5" customHeight="1">
      <c r="A35" s="2">
        <v>2031</v>
      </c>
      <c r="B35" s="2"/>
      <c r="C35" s="3"/>
      <c r="D35" s="3"/>
      <c r="E35" s="274">
        <v>476000</v>
      </c>
      <c r="F35" s="4"/>
      <c r="G35" s="274">
        <v>502000</v>
      </c>
      <c r="H35" s="4"/>
      <c r="I35" s="274">
        <v>527500</v>
      </c>
      <c r="K35" s="3"/>
      <c r="L35" s="3"/>
      <c r="M35" s="3"/>
      <c r="N35" s="3"/>
      <c r="O35" s="3"/>
      <c r="P35" s="3"/>
      <c r="Q35" s="3"/>
      <c r="R35" s="3"/>
    </row>
    <row r="36" spans="1:18" s="11" customFormat="1" ht="10.5" customHeight="1">
      <c r="A36" s="2">
        <v>2036</v>
      </c>
      <c r="B36" s="2"/>
      <c r="C36" s="3"/>
      <c r="D36" s="3"/>
      <c r="E36" s="274">
        <v>511400</v>
      </c>
      <c r="F36" s="4"/>
      <c r="G36" s="274">
        <v>547700</v>
      </c>
      <c r="H36" s="4"/>
      <c r="I36" s="274">
        <v>583400</v>
      </c>
      <c r="K36" s="3"/>
      <c r="L36" s="3"/>
      <c r="M36" s="3"/>
      <c r="N36" s="3"/>
      <c r="O36" s="3"/>
      <c r="P36" s="3"/>
      <c r="Q36" s="3"/>
      <c r="R36" s="3"/>
    </row>
    <row r="37" spans="1:18" s="11" customFormat="1" ht="10.5" customHeight="1">
      <c r="A37" s="2">
        <v>2041</v>
      </c>
      <c r="B37" s="2"/>
      <c r="C37" s="3"/>
      <c r="D37" s="3"/>
      <c r="E37" s="274">
        <v>527800</v>
      </c>
      <c r="F37" s="4"/>
      <c r="G37" s="274">
        <v>575100</v>
      </c>
      <c r="H37" s="4"/>
      <c r="I37" s="274">
        <v>622100</v>
      </c>
      <c r="K37" s="3"/>
      <c r="L37" s="3"/>
      <c r="M37" s="3"/>
      <c r="N37" s="3"/>
      <c r="O37" s="3"/>
      <c r="P37" s="3"/>
      <c r="Q37" s="3"/>
      <c r="R37" s="3"/>
    </row>
    <row r="38" spans="1:18" s="11" customFormat="1" ht="10.5" customHeight="1">
      <c r="A38" s="2">
        <v>2046</v>
      </c>
      <c r="B38" s="2"/>
      <c r="C38" s="3"/>
      <c r="D38" s="3"/>
      <c r="E38" s="274">
        <v>531100</v>
      </c>
      <c r="F38" s="4"/>
      <c r="G38" s="274">
        <v>589600</v>
      </c>
      <c r="H38" s="4"/>
      <c r="I38" s="274">
        <v>648300</v>
      </c>
      <c r="K38" s="3"/>
      <c r="L38" s="3"/>
      <c r="M38" s="3"/>
      <c r="N38" s="3"/>
      <c r="O38" s="3"/>
      <c r="P38" s="3"/>
      <c r="Q38" s="3"/>
      <c r="R38" s="3"/>
    </row>
    <row r="39" spans="1:18" s="11" customFormat="1" ht="10.5" customHeight="1">
      <c r="A39" s="2">
        <v>2051</v>
      </c>
      <c r="B39" s="2"/>
      <c r="C39" s="3"/>
      <c r="D39" s="3"/>
      <c r="E39" s="274">
        <v>538900</v>
      </c>
      <c r="F39" s="4"/>
      <c r="G39" s="274">
        <v>608800</v>
      </c>
      <c r="H39" s="4"/>
      <c r="I39" s="274">
        <v>680200</v>
      </c>
      <c r="K39" s="3"/>
      <c r="L39" s="3"/>
      <c r="M39" s="3"/>
      <c r="N39" s="3"/>
      <c r="O39" s="3"/>
      <c r="P39" s="3"/>
      <c r="Q39" s="3"/>
      <c r="R39" s="3"/>
    </row>
    <row r="40" spans="1:18" s="11" customFormat="1" ht="10.5" customHeight="1">
      <c r="A40" s="2">
        <v>2056</v>
      </c>
      <c r="B40" s="2"/>
      <c r="C40" s="3"/>
      <c r="D40" s="3"/>
      <c r="E40" s="274">
        <v>554100</v>
      </c>
      <c r="F40" s="4"/>
      <c r="G40" s="274">
        <v>635100</v>
      </c>
      <c r="H40" s="4"/>
      <c r="I40" s="274">
        <v>719000</v>
      </c>
      <c r="K40" s="3"/>
      <c r="L40" s="3"/>
      <c r="M40" s="3"/>
      <c r="N40" s="3"/>
      <c r="O40" s="3"/>
      <c r="P40" s="3"/>
      <c r="Q40" s="3"/>
      <c r="R40" s="3"/>
    </row>
    <row r="41" spans="1:18" s="11" customFormat="1" ht="10.5" customHeight="1">
      <c r="A41" s="2">
        <v>2061</v>
      </c>
      <c r="B41" s="2"/>
      <c r="C41" s="3"/>
      <c r="D41" s="3"/>
      <c r="E41" s="274">
        <v>570800</v>
      </c>
      <c r="F41" s="4"/>
      <c r="G41" s="274">
        <v>661200</v>
      </c>
      <c r="H41" s="4"/>
      <c r="I41" s="274">
        <v>756000</v>
      </c>
      <c r="K41" s="3"/>
      <c r="L41" s="3"/>
      <c r="M41" s="3"/>
      <c r="N41" s="3"/>
      <c r="O41" s="3"/>
      <c r="P41" s="3"/>
      <c r="Q41" s="3"/>
      <c r="R41" s="3"/>
    </row>
    <row r="42" spans="1:18" s="11" customFormat="1" ht="6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s="11" customFormat="1" ht="11.25">
      <c r="A43" s="316" t="s">
        <v>302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"/>
      <c r="L43" s="3"/>
      <c r="M43" s="3"/>
      <c r="N43" s="3"/>
      <c r="O43" s="3"/>
      <c r="P43" s="3"/>
      <c r="Q43" s="3"/>
      <c r="R43" s="3"/>
    </row>
    <row r="44" spans="1:18" s="11" customFormat="1" ht="5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s="11" customFormat="1" ht="12" customHeight="1">
      <c r="A45" s="3" t="s">
        <v>338</v>
      </c>
      <c r="B45" s="3"/>
      <c r="C45" s="3"/>
      <c r="D45" s="3"/>
      <c r="E45" s="216">
        <v>282700</v>
      </c>
      <c r="F45" s="4"/>
      <c r="G45" s="274">
        <v>282700</v>
      </c>
      <c r="H45" s="4"/>
      <c r="I45" s="274">
        <v>282700</v>
      </c>
      <c r="K45" s="3"/>
      <c r="L45" s="3"/>
      <c r="M45" s="3"/>
      <c r="N45" s="3"/>
      <c r="O45" s="3"/>
      <c r="P45" s="3"/>
      <c r="Q45" s="3"/>
      <c r="R45" s="3"/>
    </row>
    <row r="46" spans="1:18" s="11" customFormat="1" ht="10.5" customHeight="1">
      <c r="A46" s="2">
        <v>2011</v>
      </c>
      <c r="B46" s="2"/>
      <c r="C46" s="3"/>
      <c r="D46" s="3"/>
      <c r="E46" s="216">
        <v>317000</v>
      </c>
      <c r="F46" s="4"/>
      <c r="G46" s="274">
        <v>318400</v>
      </c>
      <c r="H46" s="4"/>
      <c r="I46" s="274">
        <v>319800</v>
      </c>
      <c r="K46" s="3"/>
      <c r="L46" s="3"/>
      <c r="M46" s="3"/>
      <c r="N46" s="3"/>
      <c r="O46" s="3"/>
      <c r="P46" s="3"/>
      <c r="Q46" s="3"/>
      <c r="R46" s="3"/>
    </row>
    <row r="47" spans="1:18" s="11" customFormat="1" ht="10.5" customHeight="1">
      <c r="A47" s="2">
        <v>2016</v>
      </c>
      <c r="B47" s="2"/>
      <c r="C47" s="3"/>
      <c r="D47" s="3"/>
      <c r="E47" s="216">
        <v>372300</v>
      </c>
      <c r="F47" s="4"/>
      <c r="G47" s="274">
        <v>376700</v>
      </c>
      <c r="H47" s="4"/>
      <c r="I47" s="274">
        <v>381100</v>
      </c>
      <c r="K47" s="3"/>
      <c r="L47" s="3"/>
      <c r="M47" s="3"/>
      <c r="N47" s="3"/>
      <c r="O47" s="3"/>
      <c r="P47" s="3"/>
      <c r="Q47" s="3"/>
      <c r="R47" s="3"/>
    </row>
    <row r="48" spans="1:18" s="11" customFormat="1" ht="10.5" customHeight="1">
      <c r="A48" s="2">
        <v>2021</v>
      </c>
      <c r="B48" s="2"/>
      <c r="C48" s="3"/>
      <c r="D48" s="3"/>
      <c r="E48" s="216">
        <v>429700</v>
      </c>
      <c r="F48" s="4"/>
      <c r="G48" s="274">
        <v>438600</v>
      </c>
      <c r="H48" s="4"/>
      <c r="I48" s="274">
        <v>447200</v>
      </c>
      <c r="K48" s="3"/>
      <c r="L48" s="3"/>
      <c r="M48" s="3"/>
      <c r="N48" s="3"/>
      <c r="O48" s="3"/>
      <c r="P48" s="3"/>
      <c r="Q48" s="3"/>
      <c r="R48" s="3"/>
    </row>
    <row r="49" spans="1:18" s="11" customFormat="1" ht="10.5" customHeight="1">
      <c r="A49" s="2">
        <v>2026</v>
      </c>
      <c r="B49" s="2"/>
      <c r="C49" s="3"/>
      <c r="D49" s="3"/>
      <c r="E49" s="216">
        <v>498500</v>
      </c>
      <c r="F49" s="4"/>
      <c r="G49" s="274">
        <v>513400</v>
      </c>
      <c r="H49" s="4"/>
      <c r="I49" s="274">
        <v>527900</v>
      </c>
      <c r="K49" s="3"/>
      <c r="L49" s="3"/>
      <c r="M49" s="3"/>
      <c r="N49" s="3"/>
      <c r="O49" s="3"/>
      <c r="P49" s="3"/>
      <c r="Q49" s="3"/>
      <c r="R49" s="3"/>
    </row>
    <row r="50" spans="1:18" s="11" customFormat="1" ht="10.5" customHeight="1">
      <c r="A50" s="2">
        <v>2031</v>
      </c>
      <c r="B50" s="2"/>
      <c r="C50" s="3"/>
      <c r="D50" s="3"/>
      <c r="E50" s="216">
        <v>566500</v>
      </c>
      <c r="F50" s="4"/>
      <c r="G50" s="274">
        <v>589000</v>
      </c>
      <c r="H50" s="4"/>
      <c r="I50" s="274">
        <v>611100</v>
      </c>
      <c r="K50" s="3"/>
      <c r="L50" s="3"/>
      <c r="M50" s="3"/>
      <c r="N50" s="3"/>
      <c r="O50" s="3"/>
      <c r="P50" s="3"/>
      <c r="Q50" s="3"/>
      <c r="R50" s="3"/>
    </row>
    <row r="51" spans="1:18" s="11" customFormat="1" ht="10.5" customHeight="1">
      <c r="A51" s="2">
        <v>2036</v>
      </c>
      <c r="B51" s="2"/>
      <c r="C51" s="3"/>
      <c r="D51" s="3"/>
      <c r="E51" s="216">
        <v>621100</v>
      </c>
      <c r="F51" s="4"/>
      <c r="G51" s="274">
        <v>652900</v>
      </c>
      <c r="H51" s="4"/>
      <c r="I51" s="274">
        <v>684100</v>
      </c>
      <c r="K51" s="3"/>
      <c r="L51" s="3"/>
      <c r="M51" s="3"/>
      <c r="N51" s="3"/>
      <c r="O51" s="3"/>
      <c r="P51" s="3"/>
      <c r="Q51" s="3"/>
      <c r="R51" s="3"/>
    </row>
    <row r="52" spans="1:18" s="11" customFormat="1" ht="10.5" customHeight="1">
      <c r="A52" s="2">
        <v>2041</v>
      </c>
      <c r="B52" s="2"/>
      <c r="C52" s="3"/>
      <c r="D52" s="3"/>
      <c r="E52" s="216">
        <v>654300</v>
      </c>
      <c r="F52" s="4"/>
      <c r="G52" s="274">
        <v>696400</v>
      </c>
      <c r="H52" s="4"/>
      <c r="I52" s="274">
        <v>737800</v>
      </c>
      <c r="K52" s="3"/>
      <c r="L52" s="3"/>
      <c r="M52" s="3"/>
      <c r="N52" s="3"/>
      <c r="O52" s="3"/>
      <c r="P52" s="3"/>
      <c r="Q52" s="3"/>
      <c r="R52" s="3"/>
    </row>
    <row r="53" spans="1:18" s="11" customFormat="1" ht="10.5" customHeight="1">
      <c r="A53" s="2">
        <v>2046</v>
      </c>
      <c r="B53" s="2"/>
      <c r="C53" s="3"/>
      <c r="D53" s="3"/>
      <c r="E53" s="216">
        <v>667600</v>
      </c>
      <c r="F53" s="4"/>
      <c r="G53" s="274">
        <v>721000</v>
      </c>
      <c r="H53" s="4"/>
      <c r="I53" s="274">
        <v>774000</v>
      </c>
      <c r="K53" s="3"/>
      <c r="L53" s="3"/>
      <c r="M53" s="3"/>
      <c r="N53" s="3"/>
      <c r="O53" s="3"/>
      <c r="P53" s="3"/>
      <c r="Q53" s="3"/>
      <c r="R53" s="3"/>
    </row>
    <row r="54" spans="1:18" s="11" customFormat="1" ht="10.5" customHeight="1">
      <c r="A54" s="2">
        <v>2051</v>
      </c>
      <c r="B54" s="2"/>
      <c r="C54" s="3"/>
      <c r="D54" s="3"/>
      <c r="E54" s="216">
        <v>678400</v>
      </c>
      <c r="F54" s="4"/>
      <c r="G54" s="274">
        <v>744000</v>
      </c>
      <c r="H54" s="4"/>
      <c r="I54" s="274">
        <v>809900</v>
      </c>
      <c r="K54" s="3"/>
      <c r="L54" s="3"/>
      <c r="M54" s="3"/>
      <c r="N54" s="3"/>
      <c r="O54" s="3"/>
      <c r="P54" s="3"/>
      <c r="Q54" s="3"/>
      <c r="R54" s="3"/>
    </row>
    <row r="55" spans="1:18" s="11" customFormat="1" ht="10.5" customHeight="1">
      <c r="A55" s="2">
        <v>2056</v>
      </c>
      <c r="B55" s="2"/>
      <c r="C55" s="3"/>
      <c r="D55" s="3"/>
      <c r="E55" s="216">
        <v>686900</v>
      </c>
      <c r="F55" s="4"/>
      <c r="G55" s="274">
        <v>764600</v>
      </c>
      <c r="H55" s="4"/>
      <c r="I55" s="274">
        <v>843600</v>
      </c>
      <c r="K55" s="3"/>
      <c r="L55" s="3"/>
      <c r="M55" s="3"/>
      <c r="N55" s="3"/>
      <c r="O55" s="3"/>
      <c r="P55" s="3"/>
      <c r="Q55" s="3"/>
      <c r="R55" s="3"/>
    </row>
    <row r="56" spans="1:18" s="11" customFormat="1" ht="10.5" customHeight="1">
      <c r="A56" s="44">
        <v>2061</v>
      </c>
      <c r="B56" s="44"/>
      <c r="C56" s="48"/>
      <c r="D56" s="48"/>
      <c r="E56" s="263">
        <v>691800</v>
      </c>
      <c r="F56" s="182"/>
      <c r="G56" s="283">
        <v>779700</v>
      </c>
      <c r="H56" s="182"/>
      <c r="I56" s="283">
        <v>870200</v>
      </c>
      <c r="K56" s="3"/>
      <c r="L56" s="3"/>
      <c r="M56" s="3"/>
      <c r="N56" s="3"/>
      <c r="O56" s="3"/>
      <c r="P56" s="3"/>
      <c r="Q56" s="3"/>
      <c r="R56" s="3"/>
    </row>
    <row r="57" spans="1:18" s="11" customFormat="1" ht="4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s="11" customFormat="1" ht="11.25">
      <c r="A58" s="284" t="s">
        <v>357</v>
      </c>
      <c r="B58" s="275"/>
      <c r="C58" s="276"/>
      <c r="D58" s="276"/>
      <c r="E58" s="276"/>
      <c r="F58" s="276"/>
      <c r="G58" s="276"/>
      <c r="H58" s="276"/>
      <c r="I58" s="276"/>
      <c r="J58" s="276"/>
      <c r="K58" s="3"/>
      <c r="L58" s="3"/>
      <c r="M58" s="3"/>
      <c r="N58" s="3"/>
      <c r="O58" s="3"/>
      <c r="P58" s="3"/>
      <c r="Q58" s="3"/>
      <c r="R58" s="3"/>
    </row>
    <row r="59" spans="1:18" s="11" customFormat="1" ht="11.25">
      <c r="A59" s="296" t="s">
        <v>358</v>
      </c>
      <c r="B59" s="29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s="11" customFormat="1" ht="11.25">
      <c r="A60" s="296" t="s">
        <v>190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s="11" customFormat="1" ht="11.25">
      <c r="A61" s="296" t="s">
        <v>343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s="11" customFormat="1" ht="11.25">
      <c r="A62" s="296" t="s">
        <v>344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s="11" customFormat="1" ht="11.25">
      <c r="A63" s="296" t="s">
        <v>345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s="11" customFormat="1" ht="11.25">
      <c r="A64" s="296" t="s">
        <v>192</v>
      </c>
      <c r="B64" s="3"/>
      <c r="C64" s="3"/>
      <c r="D64" s="3"/>
      <c r="E64" s="3"/>
      <c r="F64" s="3"/>
      <c r="G64" s="3"/>
      <c r="H64" s="3"/>
      <c r="I64" s="3"/>
      <c r="J64" s="276"/>
      <c r="K64" s="3"/>
      <c r="L64" s="3"/>
      <c r="M64" s="3"/>
      <c r="N64" s="3"/>
      <c r="O64" s="3"/>
      <c r="P64" s="3"/>
      <c r="Q64" s="3"/>
      <c r="R64" s="3"/>
    </row>
    <row r="65" spans="1:18" s="11" customFormat="1" ht="11.25">
      <c r="A65" s="296" t="s">
        <v>346</v>
      </c>
      <c r="B65" s="3"/>
      <c r="C65" s="3"/>
      <c r="D65" s="3"/>
      <c r="E65" s="3"/>
      <c r="F65" s="3"/>
      <c r="G65" s="3"/>
      <c r="H65" s="3"/>
      <c r="I65" s="3"/>
      <c r="J65" s="276"/>
      <c r="K65" s="3"/>
      <c r="L65" s="3"/>
      <c r="M65" s="3"/>
      <c r="N65" s="3"/>
      <c r="O65" s="3"/>
      <c r="P65" s="3"/>
      <c r="Q65" s="3"/>
      <c r="R65" s="3"/>
    </row>
    <row r="66" spans="1:18" s="11" customFormat="1" ht="11.25">
      <c r="A66" s="296" t="s">
        <v>347</v>
      </c>
      <c r="B66" s="3"/>
      <c r="C66" s="3"/>
      <c r="D66" s="3"/>
      <c r="E66" s="3"/>
      <c r="F66" s="3"/>
      <c r="G66" s="3"/>
      <c r="H66" s="3"/>
      <c r="I66" s="3"/>
      <c r="J66" s="276"/>
      <c r="K66" s="3"/>
      <c r="L66" s="3"/>
      <c r="M66" s="3"/>
      <c r="N66" s="3"/>
      <c r="O66" s="3"/>
      <c r="P66" s="3"/>
      <c r="Q66" s="3"/>
      <c r="R66" s="3"/>
    </row>
    <row r="67" spans="1:18" s="11" customFormat="1" ht="11.25">
      <c r="A67" s="296" t="s">
        <v>348</v>
      </c>
      <c r="B67" s="3"/>
      <c r="C67" s="3"/>
      <c r="D67" s="3"/>
      <c r="E67" s="3"/>
      <c r="F67" s="3"/>
      <c r="G67" s="3"/>
      <c r="H67" s="3"/>
      <c r="I67" s="3"/>
      <c r="J67" s="276"/>
      <c r="K67" s="3"/>
      <c r="L67" s="3"/>
      <c r="M67" s="3"/>
      <c r="N67" s="3"/>
      <c r="O67" s="3"/>
      <c r="P67" s="3"/>
      <c r="Q67" s="3"/>
      <c r="R67" s="3"/>
    </row>
    <row r="68" spans="1:18" s="11" customFormat="1" ht="11.25">
      <c r="A68" s="296" t="s">
        <v>193</v>
      </c>
      <c r="B68" s="3"/>
      <c r="C68" s="3"/>
      <c r="D68" s="3"/>
      <c r="E68" s="3"/>
      <c r="F68" s="3"/>
      <c r="G68" s="3"/>
      <c r="H68" s="3"/>
      <c r="I68" s="3"/>
      <c r="J68" s="276"/>
      <c r="K68" s="3"/>
      <c r="L68" s="3"/>
      <c r="M68" s="3"/>
      <c r="N68" s="3"/>
      <c r="O68" s="3"/>
      <c r="P68" s="3"/>
      <c r="Q68" s="3"/>
      <c r="R68" s="3"/>
    </row>
    <row r="69" spans="1:18" s="11" customFormat="1" ht="11.25">
      <c r="A69" s="296" t="s">
        <v>349</v>
      </c>
      <c r="B69" s="3"/>
      <c r="C69" s="3"/>
      <c r="D69" s="3"/>
      <c r="E69" s="3"/>
      <c r="F69" s="3"/>
      <c r="G69" s="3"/>
      <c r="H69" s="3"/>
      <c r="I69" s="3"/>
      <c r="J69" s="276"/>
      <c r="K69" s="3"/>
      <c r="L69" s="3"/>
      <c r="M69" s="3"/>
      <c r="N69" s="3"/>
      <c r="O69" s="3"/>
      <c r="P69" s="3"/>
      <c r="Q69" s="3"/>
      <c r="R69" s="3"/>
    </row>
    <row r="70" spans="1:18" s="11" customFormat="1" ht="11.25">
      <c r="A70" s="296" t="s">
        <v>350</v>
      </c>
      <c r="B70" s="3"/>
      <c r="C70" s="3"/>
      <c r="D70" s="3"/>
      <c r="E70" s="3"/>
      <c r="F70" s="3"/>
      <c r="G70" s="3"/>
      <c r="H70" s="3"/>
      <c r="I70" s="3"/>
      <c r="J70" s="276"/>
      <c r="K70" s="3"/>
      <c r="L70" s="3"/>
      <c r="M70" s="3"/>
      <c r="N70" s="3"/>
      <c r="O70" s="3"/>
      <c r="P70" s="3"/>
      <c r="Q70" s="3"/>
      <c r="R70" s="3"/>
    </row>
    <row r="71" spans="1:18" s="11" customFormat="1" ht="11.25">
      <c r="A71" s="296" t="s">
        <v>351</v>
      </c>
      <c r="B71" s="3"/>
      <c r="C71" s="3"/>
      <c r="D71" s="3"/>
      <c r="E71" s="3"/>
      <c r="F71" s="3"/>
      <c r="G71" s="3"/>
      <c r="H71" s="3"/>
      <c r="I71" s="3"/>
      <c r="J71" s="276"/>
      <c r="K71" s="3"/>
      <c r="L71" s="3"/>
      <c r="M71" s="3"/>
      <c r="N71" s="3"/>
      <c r="O71" s="3"/>
      <c r="P71" s="3"/>
      <c r="Q71" s="3"/>
      <c r="R71" s="3"/>
    </row>
    <row r="72" spans="1:18" s="11" customFormat="1" ht="11.25">
      <c r="A72" s="277"/>
      <c r="B72" s="276"/>
      <c r="C72" s="276"/>
      <c r="D72" s="276"/>
      <c r="E72" s="276"/>
      <c r="F72" s="276"/>
      <c r="G72" s="276"/>
      <c r="H72" s="276"/>
      <c r="I72" s="276"/>
      <c r="J72" s="276"/>
      <c r="K72" s="3"/>
      <c r="L72" s="3"/>
      <c r="M72" s="3"/>
      <c r="N72" s="3"/>
      <c r="O72" s="3"/>
      <c r="P72" s="3"/>
      <c r="Q72" s="3"/>
      <c r="R72" s="3"/>
    </row>
    <row r="73" spans="1:18" s="11" customFormat="1" ht="5.25" customHeight="1">
      <c r="A73" s="276"/>
      <c r="B73" s="276"/>
      <c r="C73" s="276"/>
      <c r="D73" s="276"/>
      <c r="E73" s="276"/>
      <c r="F73" s="276"/>
      <c r="G73" s="276"/>
      <c r="H73" s="276"/>
      <c r="I73" s="276"/>
      <c r="J73" s="276"/>
      <c r="K73" s="3"/>
      <c r="L73" s="3"/>
      <c r="M73" s="3"/>
      <c r="N73" s="3"/>
      <c r="O73" s="3"/>
      <c r="P73" s="3"/>
      <c r="Q73" s="3"/>
      <c r="R73" s="3"/>
    </row>
    <row r="74" spans="1:18" s="11" customFormat="1" ht="11.25">
      <c r="A74" s="53" t="s">
        <v>264</v>
      </c>
      <c r="B74" s="3"/>
      <c r="C74" s="3"/>
      <c r="D74" s="3"/>
      <c r="E74" s="3"/>
      <c r="F74" s="3"/>
      <c r="G74" s="276"/>
      <c r="H74" s="276"/>
      <c r="I74" s="276"/>
      <c r="J74" s="276"/>
      <c r="K74" s="3"/>
      <c r="L74" s="3"/>
      <c r="M74" s="3"/>
      <c r="N74" s="3"/>
      <c r="O74" s="3"/>
      <c r="P74" s="3"/>
      <c r="Q74" s="3"/>
      <c r="R74" s="3"/>
    </row>
    <row r="75" spans="1:18" s="11" customFormat="1" ht="11.25">
      <c r="A75" s="53" t="s">
        <v>300</v>
      </c>
      <c r="B75" s="3"/>
      <c r="C75" s="3"/>
      <c r="D75" s="3"/>
      <c r="E75" s="3"/>
      <c r="F75" s="3"/>
      <c r="G75" s="276"/>
      <c r="H75" s="276"/>
      <c r="I75" s="276"/>
      <c r="J75" s="276"/>
      <c r="K75" s="3"/>
      <c r="L75" s="3"/>
      <c r="M75" s="3"/>
      <c r="N75" s="3"/>
      <c r="O75" s="3"/>
      <c r="P75" s="3"/>
      <c r="Q75" s="3"/>
      <c r="R75" s="3"/>
    </row>
    <row r="76" spans="1:18" s="11" customFormat="1" ht="11.25">
      <c r="A76" s="53" t="s">
        <v>352</v>
      </c>
      <c r="B76" s="276"/>
      <c r="C76" s="276"/>
      <c r="D76" s="276"/>
      <c r="E76" s="276"/>
      <c r="F76" s="276"/>
      <c r="G76" s="276"/>
      <c r="H76" s="276"/>
      <c r="I76" s="276"/>
      <c r="J76" s="276"/>
      <c r="K76" s="3"/>
      <c r="L76" s="3"/>
      <c r="M76" s="3"/>
      <c r="N76" s="3"/>
      <c r="O76" s="3"/>
      <c r="P76" s="3"/>
      <c r="Q76" s="3"/>
      <c r="R76" s="3"/>
    </row>
    <row r="77" spans="1:18" s="11" customFormat="1" ht="11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s="11" customFormat="1" ht="11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11" customFormat="1" ht="11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s="11" customFormat="1" ht="11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11" customFormat="1" ht="11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11" customFormat="1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11" customFormat="1" ht="11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11" customFormat="1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11" customFormat="1" ht="11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11" customFormat="1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s="11" customFormat="1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s="11" customFormat="1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s="11" customFormat="1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s="11" customFormat="1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s="11" customFormat="1" ht="11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s="11" customFormat="1" ht="11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s="11" customFormat="1" ht="11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s="11" customFormat="1" ht="11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s="11" customFormat="1" ht="1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s="11" customFormat="1" ht="11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s="11" customFormat="1" ht="11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s="11" customFormat="1" ht="1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s="11" customFormat="1" ht="11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s="11" customFormat="1" ht="11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s="11" customFormat="1" ht="11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s="11" customFormat="1" ht="11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s="11" customFormat="1" ht="11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s="11" customFormat="1" ht="11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s="11" customFormat="1" ht="11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11" customFormat="1" ht="11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s="11" customFormat="1" ht="11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s="11" customFormat="1" ht="11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s="11" customFormat="1" ht="11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s="11" customFormat="1" ht="11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s="11" customFormat="1" ht="11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s="11" customFormat="1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s="11" customFormat="1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s="11" customFormat="1" ht="11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s="11" customFormat="1" ht="11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s="11" customFormat="1" ht="11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s="11" customFormat="1" ht="11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11" customFormat="1" ht="11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11" customFormat="1" ht="11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s="11" customFormat="1" ht="11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s="11" customFormat="1" ht="11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s="11" customFormat="1" ht="11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s="11" customFormat="1" ht="11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s="11" customFormat="1" ht="11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s="11" customFormat="1" ht="11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s="11" customFormat="1" ht="11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s="11" customFormat="1" ht="11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s="11" customFormat="1" ht="11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s="11" customFormat="1" ht="11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s="11" customFormat="1" ht="11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s="11" customFormat="1" ht="11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s="11" customFormat="1" ht="11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s="11" customFormat="1" ht="11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s="11" customFormat="1" ht="11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s="11" customFormat="1" ht="11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s="11" customFormat="1" ht="11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s="11" customFormat="1" ht="11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s="11" customFormat="1" ht="11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s="11" customFormat="1" ht="11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s="11" customFormat="1" ht="11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s="11" customFormat="1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</sheetData>
  <sheetProtection/>
  <mergeCells count="24">
    <mergeCell ref="I10:J10"/>
    <mergeCell ref="G8:H8"/>
    <mergeCell ref="I8:J8"/>
    <mergeCell ref="E9:F9"/>
    <mergeCell ref="A3:J3"/>
    <mergeCell ref="A4:J4"/>
    <mergeCell ref="A5:J5"/>
    <mergeCell ref="A7:B11"/>
    <mergeCell ref="C7:D8"/>
    <mergeCell ref="E7:J7"/>
    <mergeCell ref="E8:F8"/>
    <mergeCell ref="E11:F11"/>
    <mergeCell ref="G11:H11"/>
    <mergeCell ref="I11:J11"/>
    <mergeCell ref="A28:J28"/>
    <mergeCell ref="A43:J43"/>
    <mergeCell ref="C9:D9"/>
    <mergeCell ref="C10:D10"/>
    <mergeCell ref="C11:D11"/>
    <mergeCell ref="A13:J13"/>
    <mergeCell ref="G9:H9"/>
    <mergeCell ref="I9:J9"/>
    <mergeCell ref="E10:F10"/>
    <mergeCell ref="G10:H10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scale="94" r:id="rId1"/>
  <headerFooter alignWithMargins="0">
    <oddHeader>&amp;C&amp;"Arial Mäori,Bold Italic"New Zealand's 65+ Population 2007</oddHeader>
  </headerFooter>
  <colBreaks count="1" manualBreakCount="1">
    <brk id="11" max="82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1">
      <selection activeCell="A6" sqref="A6:R6"/>
    </sheetView>
  </sheetViews>
  <sheetFormatPr defaultColWidth="9.140625" defaultRowHeight="12.75"/>
  <cols>
    <col min="1" max="1" width="9.4218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1.7109375" style="0" customWidth="1"/>
    <col min="17" max="17" width="8.140625" style="215" customWidth="1"/>
    <col min="18" max="18" width="4.28125" style="0" customWidth="1"/>
  </cols>
  <sheetData>
    <row r="1" spans="1:18" ht="12.75">
      <c r="A1" s="63" t="s">
        <v>230</v>
      </c>
      <c r="B1" s="63"/>
      <c r="C1" s="63"/>
      <c r="D1" s="64"/>
      <c r="E1" s="64"/>
      <c r="F1" s="64"/>
      <c r="G1" s="64"/>
      <c r="H1" s="65"/>
      <c r="I1" s="65"/>
      <c r="J1" s="65"/>
      <c r="K1" s="65"/>
      <c r="L1" s="66"/>
      <c r="M1" s="66"/>
      <c r="N1" s="65"/>
      <c r="O1" s="64"/>
      <c r="P1" s="64"/>
      <c r="Q1" s="198"/>
      <c r="R1" s="68"/>
    </row>
    <row r="2" spans="1:18" ht="12.75">
      <c r="A2" s="63"/>
      <c r="B2" s="63"/>
      <c r="C2" s="63"/>
      <c r="D2" s="64"/>
      <c r="E2" s="64"/>
      <c r="F2" s="64"/>
      <c r="G2" s="64"/>
      <c r="H2" s="65"/>
      <c r="I2" s="65"/>
      <c r="J2" s="65"/>
      <c r="K2" s="65"/>
      <c r="L2" s="66"/>
      <c r="M2" s="66"/>
      <c r="N2" s="65"/>
      <c r="O2" s="64"/>
      <c r="P2" s="64"/>
      <c r="Q2" s="198"/>
      <c r="R2" s="68"/>
    </row>
    <row r="3" spans="1:18" ht="15">
      <c r="A3" s="69" t="s">
        <v>195</v>
      </c>
      <c r="B3" s="69"/>
      <c r="C3" s="69"/>
      <c r="D3" s="70"/>
      <c r="E3" s="70"/>
      <c r="F3" s="70"/>
      <c r="G3" s="70"/>
      <c r="H3" s="71"/>
      <c r="I3" s="71"/>
      <c r="J3" s="71"/>
      <c r="K3" s="71"/>
      <c r="L3" s="70"/>
      <c r="M3" s="70"/>
      <c r="N3" s="71"/>
      <c r="O3" s="70"/>
      <c r="P3" s="70"/>
      <c r="Q3" s="199"/>
      <c r="R3" s="10"/>
    </row>
    <row r="4" spans="1:18" ht="15">
      <c r="A4" s="74" t="s">
        <v>25</v>
      </c>
      <c r="B4" s="74"/>
      <c r="C4" s="74"/>
      <c r="D4" s="75"/>
      <c r="E4" s="75"/>
      <c r="F4" s="69"/>
      <c r="G4" s="69"/>
      <c r="H4" s="75"/>
      <c r="I4" s="75"/>
      <c r="J4" s="75"/>
      <c r="K4" s="75"/>
      <c r="L4" s="69"/>
      <c r="M4" s="69"/>
      <c r="N4" s="75"/>
      <c r="O4" s="69"/>
      <c r="P4" s="69"/>
      <c r="Q4" s="200"/>
      <c r="R4" s="10"/>
    </row>
    <row r="5" spans="1:18" ht="12.75">
      <c r="A5" s="173"/>
      <c r="B5" s="173"/>
      <c r="C5" s="173"/>
      <c r="D5" s="174"/>
      <c r="E5" s="174"/>
      <c r="F5" s="173"/>
      <c r="G5" s="173"/>
      <c r="H5" s="173"/>
      <c r="I5" s="285" t="s">
        <v>359</v>
      </c>
      <c r="J5" s="285"/>
      <c r="K5" s="285"/>
      <c r="L5" s="174"/>
      <c r="M5" s="285"/>
      <c r="N5" s="272"/>
      <c r="O5" s="272"/>
      <c r="P5" s="173"/>
      <c r="Q5" s="201"/>
      <c r="R5" s="172"/>
    </row>
    <row r="6" spans="1:18" ht="14.25">
      <c r="A6" s="364" t="s">
        <v>196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</row>
    <row r="7" spans="1:18" ht="4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202"/>
      <c r="R7" s="80"/>
    </row>
    <row r="8" spans="1:18" s="3" customFormat="1" ht="22.5" customHeight="1">
      <c r="A8" s="341" t="s">
        <v>43</v>
      </c>
      <c r="B8" s="398"/>
      <c r="C8" s="355" t="s">
        <v>245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7"/>
      <c r="O8" s="345" t="s">
        <v>309</v>
      </c>
      <c r="P8" s="359"/>
      <c r="Q8" s="345" t="s">
        <v>27</v>
      </c>
      <c r="R8" s="346"/>
    </row>
    <row r="9" spans="1:18" s="3" customFormat="1" ht="22.5" customHeight="1">
      <c r="A9" s="399"/>
      <c r="B9" s="400"/>
      <c r="C9" s="349" t="s">
        <v>28</v>
      </c>
      <c r="D9" s="350"/>
      <c r="E9" s="351" t="s">
        <v>29</v>
      </c>
      <c r="F9" s="352"/>
      <c r="G9" s="351" t="s">
        <v>30</v>
      </c>
      <c r="H9" s="352"/>
      <c r="I9" s="351" t="s">
        <v>31</v>
      </c>
      <c r="J9" s="352"/>
      <c r="K9" s="349" t="s">
        <v>32</v>
      </c>
      <c r="L9" s="350"/>
      <c r="M9" s="351" t="s">
        <v>33</v>
      </c>
      <c r="N9" s="358"/>
      <c r="O9" s="360"/>
      <c r="P9" s="361"/>
      <c r="Q9" s="347"/>
      <c r="R9" s="348"/>
    </row>
    <row r="10" spans="1:18" s="3" customFormat="1" ht="4.5" customHeight="1">
      <c r="A10" s="82"/>
      <c r="B10" s="82"/>
      <c r="C10" s="83"/>
      <c r="D10" s="83"/>
      <c r="E10" s="82"/>
      <c r="F10" s="82"/>
      <c r="G10" s="82"/>
      <c r="H10" s="82"/>
      <c r="I10" s="82"/>
      <c r="J10" s="82"/>
      <c r="K10" s="83"/>
      <c r="L10" s="83"/>
      <c r="M10" s="82"/>
      <c r="N10" s="82"/>
      <c r="O10" s="82"/>
      <c r="P10" s="82"/>
      <c r="Q10" s="203"/>
      <c r="R10" s="85"/>
    </row>
    <row r="11" spans="1:18" s="3" customFormat="1" ht="12.75" customHeight="1">
      <c r="A11" s="316" t="s">
        <v>173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</row>
    <row r="12" spans="1:17" s="3" customFormat="1" ht="4.5" customHeight="1">
      <c r="A12" s="86"/>
      <c r="B12" s="86"/>
      <c r="C12" s="86"/>
      <c r="D12" s="83"/>
      <c r="E12" s="83"/>
      <c r="F12" s="82"/>
      <c r="G12" s="82"/>
      <c r="H12" s="82"/>
      <c r="I12" s="82"/>
      <c r="J12" s="82"/>
      <c r="K12" s="82"/>
      <c r="L12" s="83"/>
      <c r="M12" s="83"/>
      <c r="N12" s="82"/>
      <c r="O12" s="82"/>
      <c r="P12" s="82"/>
      <c r="Q12" s="204"/>
    </row>
    <row r="13" spans="1:19" s="3" customFormat="1" ht="12.75" customHeight="1">
      <c r="A13" s="3" t="s">
        <v>336</v>
      </c>
      <c r="B13" s="2"/>
      <c r="C13" s="274">
        <v>155500</v>
      </c>
      <c r="D13" s="286"/>
      <c r="E13" s="274">
        <v>120200</v>
      </c>
      <c r="F13" s="286"/>
      <c r="G13" s="274">
        <v>103600</v>
      </c>
      <c r="H13" s="286"/>
      <c r="I13" s="274">
        <v>74200</v>
      </c>
      <c r="J13" s="287"/>
      <c r="K13" s="274">
        <v>39100</v>
      </c>
      <c r="L13" s="286"/>
      <c r="M13" s="274">
        <v>19100</v>
      </c>
      <c r="N13" s="286"/>
      <c r="O13" s="274">
        <v>511600</v>
      </c>
      <c r="P13" s="219"/>
      <c r="Q13" s="292">
        <v>74.1</v>
      </c>
      <c r="R13" s="99"/>
      <c r="S13" s="5"/>
    </row>
    <row r="14" spans="1:19" s="3" customFormat="1" ht="11.25">
      <c r="A14" s="2">
        <v>2011</v>
      </c>
      <c r="B14" s="2"/>
      <c r="C14" s="274">
        <v>178900</v>
      </c>
      <c r="D14" s="286"/>
      <c r="E14" s="274">
        <v>144400</v>
      </c>
      <c r="F14" s="286"/>
      <c r="G14" s="274">
        <v>105100</v>
      </c>
      <c r="H14" s="286"/>
      <c r="I14" s="274">
        <v>82000</v>
      </c>
      <c r="J14" s="287"/>
      <c r="K14" s="274">
        <v>48900</v>
      </c>
      <c r="L14" s="286"/>
      <c r="M14" s="274">
        <v>23400</v>
      </c>
      <c r="N14" s="286"/>
      <c r="O14" s="274">
        <v>582600</v>
      </c>
      <c r="P14" s="219"/>
      <c r="Q14" s="292">
        <v>73.7</v>
      </c>
      <c r="R14" s="99"/>
      <c r="S14" s="5"/>
    </row>
    <row r="15" spans="1:19" s="3" customFormat="1" ht="11.25">
      <c r="A15" s="2">
        <v>2016</v>
      </c>
      <c r="B15" s="2"/>
      <c r="C15" s="274">
        <v>226400</v>
      </c>
      <c r="D15" s="286"/>
      <c r="E15" s="274">
        <v>166600</v>
      </c>
      <c r="F15" s="286"/>
      <c r="G15" s="274">
        <v>127400</v>
      </c>
      <c r="H15" s="286"/>
      <c r="I15" s="274">
        <v>84300</v>
      </c>
      <c r="J15" s="287"/>
      <c r="K15" s="274">
        <v>55100</v>
      </c>
      <c r="L15" s="286"/>
      <c r="M15" s="274">
        <v>30600</v>
      </c>
      <c r="N15" s="286"/>
      <c r="O15" s="274">
        <v>690400</v>
      </c>
      <c r="P15" s="219"/>
      <c r="Q15" s="292">
        <v>73.5</v>
      </c>
      <c r="R15" s="99"/>
      <c r="S15" s="5"/>
    </row>
    <row r="16" spans="1:19" s="3" customFormat="1" ht="11.25">
      <c r="A16" s="2">
        <v>2021</v>
      </c>
      <c r="B16" s="2"/>
      <c r="C16" s="274">
        <v>240200</v>
      </c>
      <c r="D16" s="286"/>
      <c r="E16" s="274">
        <v>211300</v>
      </c>
      <c r="F16" s="286"/>
      <c r="G16" s="274">
        <v>147900</v>
      </c>
      <c r="H16" s="286"/>
      <c r="I16" s="274">
        <v>103600</v>
      </c>
      <c r="J16" s="287"/>
      <c r="K16" s="274">
        <v>57900</v>
      </c>
      <c r="L16" s="286"/>
      <c r="M16" s="274">
        <v>37200</v>
      </c>
      <c r="N16" s="286"/>
      <c r="O16" s="274">
        <v>798100</v>
      </c>
      <c r="P16" s="219"/>
      <c r="Q16" s="292">
        <v>73.7</v>
      </c>
      <c r="R16" s="99"/>
      <c r="S16" s="5"/>
    </row>
    <row r="17" spans="1:19" s="3" customFormat="1" ht="11.25">
      <c r="A17" s="2">
        <v>2026</v>
      </c>
      <c r="B17" s="2"/>
      <c r="C17" s="274">
        <v>273600</v>
      </c>
      <c r="D17" s="286"/>
      <c r="E17" s="274">
        <v>225000</v>
      </c>
      <c r="F17" s="286"/>
      <c r="G17" s="274">
        <v>188300</v>
      </c>
      <c r="H17" s="286"/>
      <c r="I17" s="274">
        <v>121300</v>
      </c>
      <c r="J17" s="287"/>
      <c r="K17" s="274">
        <v>72800</v>
      </c>
      <c r="L17" s="286"/>
      <c r="M17" s="274">
        <v>42100</v>
      </c>
      <c r="N17" s="286"/>
      <c r="O17" s="274">
        <v>923200</v>
      </c>
      <c r="P17" s="219"/>
      <c r="Q17" s="292">
        <v>74.1</v>
      </c>
      <c r="R17" s="99"/>
      <c r="S17" s="5"/>
    </row>
    <row r="18" spans="1:19" s="3" customFormat="1" ht="11.25">
      <c r="A18" s="2">
        <v>2031</v>
      </c>
      <c r="B18" s="2"/>
      <c r="C18" s="274">
        <v>288500</v>
      </c>
      <c r="D18" s="286"/>
      <c r="E18" s="274">
        <v>257000</v>
      </c>
      <c r="F18" s="286"/>
      <c r="G18" s="274">
        <v>201700</v>
      </c>
      <c r="H18" s="286"/>
      <c r="I18" s="274">
        <v>155600</v>
      </c>
      <c r="J18" s="287"/>
      <c r="K18" s="274">
        <v>86400</v>
      </c>
      <c r="L18" s="286"/>
      <c r="M18" s="274">
        <v>53300</v>
      </c>
      <c r="N18" s="286"/>
      <c r="O18" s="274">
        <v>1042400</v>
      </c>
      <c r="P18" s="219"/>
      <c r="Q18" s="292">
        <v>74.5</v>
      </c>
      <c r="R18" s="99"/>
      <c r="S18" s="5"/>
    </row>
    <row r="19" spans="1:19" s="3" customFormat="1" ht="11.25">
      <c r="A19" s="2">
        <v>2036</v>
      </c>
      <c r="B19" s="2"/>
      <c r="C19" s="274">
        <v>283600</v>
      </c>
      <c r="D19" s="286"/>
      <c r="E19" s="274">
        <v>271500</v>
      </c>
      <c r="F19" s="286"/>
      <c r="G19" s="274">
        <v>231300</v>
      </c>
      <c r="H19" s="286"/>
      <c r="I19" s="274">
        <v>168000</v>
      </c>
      <c r="J19" s="287"/>
      <c r="K19" s="274">
        <v>111800</v>
      </c>
      <c r="L19" s="286"/>
      <c r="M19" s="274">
        <v>66300</v>
      </c>
      <c r="N19" s="286"/>
      <c r="O19" s="274">
        <v>1132500</v>
      </c>
      <c r="P19" s="219"/>
      <c r="Q19" s="292">
        <v>75.2</v>
      </c>
      <c r="R19" s="99"/>
      <c r="S19" s="5"/>
    </row>
    <row r="20" spans="1:19" s="3" customFormat="1" ht="11.25">
      <c r="A20" s="2">
        <v>2041</v>
      </c>
      <c r="B20" s="2"/>
      <c r="C20" s="274">
        <v>267300</v>
      </c>
      <c r="D20" s="286"/>
      <c r="E20" s="274">
        <v>267600</v>
      </c>
      <c r="F20" s="286"/>
      <c r="G20" s="274">
        <v>244900</v>
      </c>
      <c r="H20" s="286"/>
      <c r="I20" s="274">
        <v>193800</v>
      </c>
      <c r="J20" s="287"/>
      <c r="K20" s="274">
        <v>122300</v>
      </c>
      <c r="L20" s="286"/>
      <c r="M20" s="274">
        <v>86300</v>
      </c>
      <c r="N20" s="286"/>
      <c r="O20" s="274">
        <v>1182200</v>
      </c>
      <c r="P20" s="219"/>
      <c r="Q20" s="292">
        <v>76.1</v>
      </c>
      <c r="R20" s="99"/>
      <c r="S20" s="5"/>
    </row>
    <row r="21" spans="1:19" s="3" customFormat="1" ht="11.25">
      <c r="A21" s="2">
        <v>2046</v>
      </c>
      <c r="B21" s="2"/>
      <c r="C21" s="274">
        <v>254700</v>
      </c>
      <c r="D21" s="286"/>
      <c r="E21" s="274">
        <v>252500</v>
      </c>
      <c r="F21" s="286"/>
      <c r="G21" s="274">
        <v>242200</v>
      </c>
      <c r="H21" s="286"/>
      <c r="I21" s="274">
        <v>205800</v>
      </c>
      <c r="J21" s="287"/>
      <c r="K21" s="274">
        <v>142300</v>
      </c>
      <c r="L21" s="286"/>
      <c r="M21" s="274">
        <v>101300</v>
      </c>
      <c r="N21" s="286"/>
      <c r="O21" s="274">
        <v>1198800</v>
      </c>
      <c r="P21" s="219"/>
      <c r="Q21" s="292">
        <v>76.8</v>
      </c>
      <c r="R21" s="99"/>
      <c r="S21" s="5"/>
    </row>
    <row r="22" spans="1:19" s="3" customFormat="1" ht="11.25">
      <c r="A22" s="2">
        <v>2051</v>
      </c>
      <c r="B22" s="2"/>
      <c r="C22" s="274">
        <v>272100</v>
      </c>
      <c r="D22" s="286"/>
      <c r="E22" s="274">
        <v>241100</v>
      </c>
      <c r="F22" s="286"/>
      <c r="G22" s="274">
        <v>228800</v>
      </c>
      <c r="H22" s="286"/>
      <c r="I22" s="274">
        <v>204500</v>
      </c>
      <c r="J22" s="287"/>
      <c r="K22" s="274">
        <v>151500</v>
      </c>
      <c r="L22" s="286"/>
      <c r="M22" s="274">
        <v>119300</v>
      </c>
      <c r="N22" s="286"/>
      <c r="O22" s="274">
        <v>1217300</v>
      </c>
      <c r="P22" s="219"/>
      <c r="Q22" s="292">
        <v>77.1</v>
      </c>
      <c r="R22" s="99"/>
      <c r="S22" s="5"/>
    </row>
    <row r="23" spans="1:19" s="3" customFormat="1" ht="11.25">
      <c r="A23" s="2">
        <v>2056</v>
      </c>
      <c r="B23" s="2"/>
      <c r="C23" s="274">
        <v>287800</v>
      </c>
      <c r="D23" s="286"/>
      <c r="E23" s="274">
        <v>257600</v>
      </c>
      <c r="F23" s="286"/>
      <c r="G23" s="274">
        <v>219000</v>
      </c>
      <c r="H23" s="286"/>
      <c r="I23" s="274">
        <v>193300</v>
      </c>
      <c r="J23" s="287"/>
      <c r="K23" s="274">
        <v>151500</v>
      </c>
      <c r="L23" s="286"/>
      <c r="M23" s="274">
        <v>131800</v>
      </c>
      <c r="N23" s="286"/>
      <c r="O23" s="274">
        <v>1241000</v>
      </c>
      <c r="P23" s="219"/>
      <c r="Q23" s="292">
        <v>76.6</v>
      </c>
      <c r="R23" s="99"/>
      <c r="S23" s="5"/>
    </row>
    <row r="24" spans="1:19" s="3" customFormat="1" ht="11.25">
      <c r="A24" s="2">
        <v>2061</v>
      </c>
      <c r="B24" s="2"/>
      <c r="C24" s="274">
        <v>291100</v>
      </c>
      <c r="D24" s="286"/>
      <c r="E24" s="274">
        <v>272500</v>
      </c>
      <c r="F24" s="286"/>
      <c r="G24" s="274">
        <v>233900</v>
      </c>
      <c r="H24" s="286"/>
      <c r="I24" s="274">
        <v>185500</v>
      </c>
      <c r="J24" s="287"/>
      <c r="K24" s="274">
        <v>143000</v>
      </c>
      <c r="L24" s="286"/>
      <c r="M24" s="274">
        <v>136700</v>
      </c>
      <c r="N24" s="286"/>
      <c r="O24" s="274">
        <v>1262600</v>
      </c>
      <c r="P24" s="219"/>
      <c r="Q24" s="292">
        <v>76.4</v>
      </c>
      <c r="R24" s="99"/>
      <c r="S24" s="5"/>
    </row>
    <row r="25" spans="2:18" s="3" customFormat="1" ht="4.5" customHeight="1">
      <c r="B25" s="82"/>
      <c r="C25" s="209"/>
      <c r="D25" s="83"/>
      <c r="E25" s="82"/>
      <c r="F25" s="82"/>
      <c r="G25" s="82"/>
      <c r="H25" s="82"/>
      <c r="I25" s="82"/>
      <c r="J25" s="82"/>
      <c r="K25" s="83"/>
      <c r="L25" s="83"/>
      <c r="M25" s="82"/>
      <c r="N25" s="82"/>
      <c r="O25" s="82"/>
      <c r="P25" s="82"/>
      <c r="Q25" s="203"/>
      <c r="R25" s="85"/>
    </row>
    <row r="26" spans="1:18" s="3" customFormat="1" ht="12.75" customHeight="1">
      <c r="A26" s="316" t="s">
        <v>301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</row>
    <row r="27" spans="1:17" s="3" customFormat="1" ht="4.5" customHeight="1">
      <c r="A27" s="86"/>
      <c r="B27" s="86"/>
      <c r="C27" s="86"/>
      <c r="D27" s="83"/>
      <c r="E27" s="83"/>
      <c r="F27" s="82"/>
      <c r="G27" s="82"/>
      <c r="H27" s="82"/>
      <c r="I27" s="82"/>
      <c r="J27" s="82"/>
      <c r="K27" s="82"/>
      <c r="L27" s="83"/>
      <c r="M27" s="83"/>
      <c r="N27" s="82"/>
      <c r="O27" s="82"/>
      <c r="P27" s="82"/>
      <c r="Q27" s="204"/>
    </row>
    <row r="28" spans="1:21" s="3" customFormat="1" ht="12.75" customHeight="1">
      <c r="A28" s="3" t="s">
        <v>336</v>
      </c>
      <c r="B28" s="2"/>
      <c r="C28" s="274">
        <v>75600</v>
      </c>
      <c r="D28" s="286"/>
      <c r="E28" s="274">
        <v>57400</v>
      </c>
      <c r="F28" s="286"/>
      <c r="G28" s="274">
        <v>47600</v>
      </c>
      <c r="H28" s="286"/>
      <c r="I28" s="274">
        <v>30200</v>
      </c>
      <c r="J28" s="287"/>
      <c r="K28" s="274">
        <v>13200</v>
      </c>
      <c r="L28" s="286"/>
      <c r="M28" s="274">
        <v>5000</v>
      </c>
      <c r="N28" s="286"/>
      <c r="O28" s="274">
        <v>228900</v>
      </c>
      <c r="P28" s="219"/>
      <c r="Q28" s="209">
        <v>73.3</v>
      </c>
      <c r="R28" s="99"/>
      <c r="S28" s="291"/>
      <c r="T28" s="291"/>
      <c r="U28" s="5"/>
    </row>
    <row r="29" spans="1:21" s="3" customFormat="1" ht="12.75">
      <c r="A29" s="2">
        <v>2011</v>
      </c>
      <c r="B29" s="2"/>
      <c r="C29" s="274">
        <v>87100</v>
      </c>
      <c r="D29" s="286"/>
      <c r="E29" s="274">
        <v>69000</v>
      </c>
      <c r="F29" s="286"/>
      <c r="G29" s="274">
        <v>48700</v>
      </c>
      <c r="H29" s="286"/>
      <c r="I29" s="274">
        <v>35800</v>
      </c>
      <c r="J29" s="287"/>
      <c r="K29" s="274">
        <v>18300</v>
      </c>
      <c r="L29" s="286"/>
      <c r="M29" s="274">
        <v>6700</v>
      </c>
      <c r="N29" s="286"/>
      <c r="O29" s="274">
        <v>265600</v>
      </c>
      <c r="P29" s="219"/>
      <c r="Q29" s="209">
        <v>73.1</v>
      </c>
      <c r="R29" s="99"/>
      <c r="S29" s="291"/>
      <c r="T29" s="291"/>
      <c r="U29" s="5"/>
    </row>
    <row r="30" spans="1:21" s="3" customFormat="1" ht="12.75">
      <c r="A30" s="2">
        <v>2016</v>
      </c>
      <c r="B30" s="2"/>
      <c r="C30" s="274">
        <v>109700</v>
      </c>
      <c r="D30" s="286"/>
      <c r="E30" s="274">
        <v>79800</v>
      </c>
      <c r="F30" s="286"/>
      <c r="G30" s="274">
        <v>59200</v>
      </c>
      <c r="H30" s="286"/>
      <c r="I30" s="274">
        <v>37300</v>
      </c>
      <c r="J30" s="287"/>
      <c r="K30" s="274">
        <v>22300</v>
      </c>
      <c r="L30" s="286"/>
      <c r="M30" s="274">
        <v>9800</v>
      </c>
      <c r="N30" s="286"/>
      <c r="O30" s="274">
        <v>318100</v>
      </c>
      <c r="P30" s="219"/>
      <c r="Q30" s="209">
        <v>72.9</v>
      </c>
      <c r="R30" s="99"/>
      <c r="S30" s="291"/>
      <c r="T30" s="291"/>
      <c r="U30" s="5"/>
    </row>
    <row r="31" spans="1:21" s="3" customFormat="1" ht="12.75">
      <c r="A31" s="2">
        <v>2021</v>
      </c>
      <c r="B31" s="2"/>
      <c r="C31" s="274">
        <v>115800</v>
      </c>
      <c r="D31" s="286"/>
      <c r="E31" s="274">
        <v>100800</v>
      </c>
      <c r="F31" s="286"/>
      <c r="G31" s="274">
        <v>68900</v>
      </c>
      <c r="H31" s="286"/>
      <c r="I31" s="274">
        <v>46000</v>
      </c>
      <c r="J31" s="287"/>
      <c r="K31" s="274">
        <v>23800</v>
      </c>
      <c r="L31" s="286"/>
      <c r="M31" s="274">
        <v>12900</v>
      </c>
      <c r="N31" s="286"/>
      <c r="O31" s="274">
        <v>368400</v>
      </c>
      <c r="P31" s="219"/>
      <c r="Q31" s="209">
        <v>73.3</v>
      </c>
      <c r="R31" s="99"/>
      <c r="S31" s="291"/>
      <c r="T31" s="291"/>
      <c r="U31" s="5"/>
    </row>
    <row r="32" spans="1:21" s="3" customFormat="1" ht="12.75">
      <c r="A32" s="2">
        <v>2026</v>
      </c>
      <c r="B32" s="2"/>
      <c r="C32" s="274">
        <v>130900</v>
      </c>
      <c r="D32" s="286"/>
      <c r="E32" s="274">
        <v>106900</v>
      </c>
      <c r="F32" s="286"/>
      <c r="G32" s="274">
        <v>87600</v>
      </c>
      <c r="H32" s="286"/>
      <c r="I32" s="274">
        <v>54100</v>
      </c>
      <c r="J32" s="287"/>
      <c r="K32" s="274">
        <v>30100</v>
      </c>
      <c r="L32" s="286"/>
      <c r="M32" s="274">
        <v>15100</v>
      </c>
      <c r="N32" s="286"/>
      <c r="O32" s="274">
        <v>424700</v>
      </c>
      <c r="P32" s="219"/>
      <c r="Q32" s="209">
        <v>73.7</v>
      </c>
      <c r="R32" s="99"/>
      <c r="S32" s="291"/>
      <c r="T32" s="291"/>
      <c r="U32" s="5"/>
    </row>
    <row r="33" spans="1:21" s="3" customFormat="1" ht="12.75">
      <c r="A33" s="2">
        <v>2031</v>
      </c>
      <c r="B33" s="2"/>
      <c r="C33" s="274">
        <v>136600</v>
      </c>
      <c r="D33" s="286"/>
      <c r="E33" s="274">
        <v>121200</v>
      </c>
      <c r="F33" s="286"/>
      <c r="G33" s="274">
        <v>93400</v>
      </c>
      <c r="H33" s="286"/>
      <c r="I33" s="274">
        <v>69300</v>
      </c>
      <c r="J33" s="287"/>
      <c r="K33" s="274">
        <v>36000</v>
      </c>
      <c r="L33" s="286"/>
      <c r="M33" s="274">
        <v>19500</v>
      </c>
      <c r="N33" s="286"/>
      <c r="O33" s="274">
        <v>476000</v>
      </c>
      <c r="P33" s="219"/>
      <c r="Q33" s="209">
        <v>74.1</v>
      </c>
      <c r="R33" s="99"/>
      <c r="S33" s="291"/>
      <c r="T33" s="291"/>
      <c r="U33" s="5"/>
    </row>
    <row r="34" spans="1:21" s="3" customFormat="1" ht="12.75">
      <c r="A34" s="2">
        <v>2036</v>
      </c>
      <c r="B34" s="2"/>
      <c r="C34" s="274">
        <v>132700</v>
      </c>
      <c r="D34" s="286"/>
      <c r="E34" s="274">
        <v>126700</v>
      </c>
      <c r="F34" s="286"/>
      <c r="G34" s="274">
        <v>106400</v>
      </c>
      <c r="H34" s="286"/>
      <c r="I34" s="274">
        <v>74700</v>
      </c>
      <c r="J34" s="287"/>
      <c r="K34" s="274">
        <v>46600</v>
      </c>
      <c r="L34" s="286"/>
      <c r="M34" s="274">
        <v>24400</v>
      </c>
      <c r="N34" s="286"/>
      <c r="O34" s="274">
        <v>511400</v>
      </c>
      <c r="P34" s="219"/>
      <c r="Q34" s="209">
        <v>74.9</v>
      </c>
      <c r="R34" s="99"/>
      <c r="S34" s="291"/>
      <c r="T34" s="291"/>
      <c r="U34" s="5"/>
    </row>
    <row r="35" spans="1:21" s="3" customFormat="1" ht="12.75">
      <c r="A35" s="2">
        <v>2041</v>
      </c>
      <c r="B35" s="2"/>
      <c r="C35" s="274">
        <v>124500</v>
      </c>
      <c r="D35" s="286"/>
      <c r="E35" s="274">
        <v>123400</v>
      </c>
      <c r="F35" s="286"/>
      <c r="G35" s="274">
        <v>111500</v>
      </c>
      <c r="H35" s="286"/>
      <c r="I35" s="274">
        <v>85600</v>
      </c>
      <c r="J35" s="287"/>
      <c r="K35" s="274">
        <v>50900</v>
      </c>
      <c r="L35" s="286"/>
      <c r="M35" s="274">
        <v>31900</v>
      </c>
      <c r="N35" s="286"/>
      <c r="O35" s="274">
        <v>527800</v>
      </c>
      <c r="P35" s="219"/>
      <c r="Q35" s="209">
        <v>75.7</v>
      </c>
      <c r="R35" s="99"/>
      <c r="S35" s="291"/>
      <c r="T35" s="291"/>
      <c r="U35" s="5"/>
    </row>
    <row r="36" spans="1:21" s="3" customFormat="1" ht="12.75">
      <c r="A36" s="2">
        <v>2046</v>
      </c>
      <c r="B36" s="2"/>
      <c r="C36" s="274">
        <v>119900</v>
      </c>
      <c r="D36" s="286"/>
      <c r="E36" s="274">
        <v>116000</v>
      </c>
      <c r="F36" s="286"/>
      <c r="G36" s="274">
        <v>109000</v>
      </c>
      <c r="H36" s="286"/>
      <c r="I36" s="274">
        <v>90000</v>
      </c>
      <c r="J36" s="287"/>
      <c r="K36" s="274">
        <v>58900</v>
      </c>
      <c r="L36" s="286"/>
      <c r="M36" s="274">
        <v>37400</v>
      </c>
      <c r="N36" s="286"/>
      <c r="O36" s="274">
        <v>531100</v>
      </c>
      <c r="P36" s="219"/>
      <c r="Q36" s="220">
        <v>76.3</v>
      </c>
      <c r="R36" s="99"/>
      <c r="S36" s="291"/>
      <c r="T36" s="291"/>
      <c r="U36" s="5"/>
    </row>
    <row r="37" spans="1:21" s="3" customFormat="1" ht="12.75">
      <c r="A37" s="2">
        <v>2051</v>
      </c>
      <c r="B37" s="2"/>
      <c r="C37" s="274">
        <v>129900</v>
      </c>
      <c r="D37" s="286"/>
      <c r="E37" s="274">
        <v>111900</v>
      </c>
      <c r="F37" s="286"/>
      <c r="G37" s="274">
        <v>102700</v>
      </c>
      <c r="H37" s="286"/>
      <c r="I37" s="274">
        <v>88400</v>
      </c>
      <c r="J37" s="287"/>
      <c r="K37" s="274">
        <v>62100</v>
      </c>
      <c r="L37" s="286"/>
      <c r="M37" s="274">
        <v>43800</v>
      </c>
      <c r="N37" s="286"/>
      <c r="O37" s="274">
        <v>538900</v>
      </c>
      <c r="P37" s="219"/>
      <c r="Q37" s="220">
        <v>76.3</v>
      </c>
      <c r="R37" s="99"/>
      <c r="S37" s="291"/>
      <c r="T37" s="291"/>
      <c r="U37" s="5"/>
    </row>
    <row r="38" spans="1:21" s="3" customFormat="1" ht="12.75">
      <c r="A38" s="2">
        <v>2056</v>
      </c>
      <c r="B38" s="2"/>
      <c r="C38" s="274">
        <v>140700</v>
      </c>
      <c r="D38" s="286"/>
      <c r="E38" s="274">
        <v>121300</v>
      </c>
      <c r="F38" s="286"/>
      <c r="G38" s="274">
        <v>99300</v>
      </c>
      <c r="H38" s="286"/>
      <c r="I38" s="274">
        <v>83300</v>
      </c>
      <c r="J38" s="287"/>
      <c r="K38" s="274">
        <v>61400</v>
      </c>
      <c r="L38" s="286"/>
      <c r="M38" s="274">
        <v>48000</v>
      </c>
      <c r="N38" s="286"/>
      <c r="O38" s="274">
        <v>554100</v>
      </c>
      <c r="P38" s="219"/>
      <c r="Q38" s="220">
        <v>75.7</v>
      </c>
      <c r="R38" s="99"/>
      <c r="S38" s="291"/>
      <c r="T38" s="291"/>
      <c r="U38" s="5"/>
    </row>
    <row r="39" spans="1:21" s="3" customFormat="1" ht="12.75">
      <c r="A39" s="2">
        <v>2061</v>
      </c>
      <c r="B39" s="2"/>
      <c r="C39" s="274">
        <v>143800</v>
      </c>
      <c r="D39" s="286"/>
      <c r="E39" s="274">
        <v>131400</v>
      </c>
      <c r="F39" s="286"/>
      <c r="G39" s="274">
        <v>107700</v>
      </c>
      <c r="H39" s="286"/>
      <c r="I39" s="274">
        <v>80900</v>
      </c>
      <c r="J39" s="287"/>
      <c r="K39" s="274">
        <v>57800</v>
      </c>
      <c r="L39" s="286"/>
      <c r="M39" s="274">
        <v>49100</v>
      </c>
      <c r="N39" s="286"/>
      <c r="O39" s="274">
        <v>570800</v>
      </c>
      <c r="P39" s="219"/>
      <c r="Q39" s="209">
        <v>75.4</v>
      </c>
      <c r="R39" s="99"/>
      <c r="S39" s="291"/>
      <c r="T39" s="291"/>
      <c r="U39" s="5"/>
    </row>
    <row r="40" spans="1:20" s="3" customFormat="1" ht="4.5" customHeight="1">
      <c r="A40" s="2"/>
      <c r="B40" s="110"/>
      <c r="C40" s="4"/>
      <c r="D40" s="4"/>
      <c r="E40" s="4"/>
      <c r="F40" s="4"/>
      <c r="G40" s="4"/>
      <c r="H40" s="4"/>
      <c r="I40" s="4"/>
      <c r="K40" s="55"/>
      <c r="L40" s="55"/>
      <c r="M40" s="55"/>
      <c r="N40" s="55"/>
      <c r="O40" s="55"/>
      <c r="P40" s="55"/>
      <c r="Q40" s="207"/>
      <c r="S40" s="291"/>
      <c r="T40" s="291"/>
    </row>
    <row r="41" spans="1:20" s="3" customFormat="1" ht="12.75">
      <c r="A41" s="316" t="s">
        <v>302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291"/>
      <c r="T41" s="291"/>
    </row>
    <row r="42" spans="1:20" s="3" customFormat="1" ht="4.5" customHeight="1">
      <c r="A42" s="86"/>
      <c r="B42" s="86"/>
      <c r="C42" s="86"/>
      <c r="D42" s="83"/>
      <c r="E42" s="83"/>
      <c r="F42" s="82"/>
      <c r="G42" s="82"/>
      <c r="H42" s="82"/>
      <c r="I42" s="82"/>
      <c r="J42" s="82"/>
      <c r="K42" s="82"/>
      <c r="L42" s="83"/>
      <c r="M42" s="83"/>
      <c r="N42" s="82"/>
      <c r="O42" s="82"/>
      <c r="P42" s="82"/>
      <c r="Q42" s="204"/>
      <c r="S42" s="291"/>
      <c r="T42" s="291"/>
    </row>
    <row r="43" spans="1:21" s="3" customFormat="1" ht="12.75" customHeight="1">
      <c r="A43" s="3" t="s">
        <v>336</v>
      </c>
      <c r="B43" s="2"/>
      <c r="C43" s="274">
        <v>79900</v>
      </c>
      <c r="D43" s="274"/>
      <c r="E43" s="274">
        <v>62800</v>
      </c>
      <c r="F43" s="274"/>
      <c r="G43" s="274">
        <v>56000</v>
      </c>
      <c r="H43" s="274"/>
      <c r="I43" s="274">
        <v>44000</v>
      </c>
      <c r="J43" s="288"/>
      <c r="K43" s="274">
        <v>25900</v>
      </c>
      <c r="L43" s="288"/>
      <c r="M43" s="274">
        <v>14000</v>
      </c>
      <c r="N43" s="288"/>
      <c r="O43" s="274">
        <v>282700</v>
      </c>
      <c r="P43" s="43"/>
      <c r="Q43" s="99">
        <v>74.9</v>
      </c>
      <c r="R43" s="137"/>
      <c r="S43" s="291"/>
      <c r="T43" s="291"/>
      <c r="U43" s="5"/>
    </row>
    <row r="44" spans="1:21" s="3" customFormat="1" ht="12.75">
      <c r="A44" s="2">
        <v>2011</v>
      </c>
      <c r="B44" s="2"/>
      <c r="C44" s="274">
        <v>91800</v>
      </c>
      <c r="D44" s="274"/>
      <c r="E44" s="274">
        <v>75300</v>
      </c>
      <c r="F44" s="274"/>
      <c r="G44" s="274">
        <v>56400</v>
      </c>
      <c r="H44" s="274"/>
      <c r="I44" s="274">
        <v>46200</v>
      </c>
      <c r="J44" s="288"/>
      <c r="K44" s="274">
        <v>30600</v>
      </c>
      <c r="L44" s="288"/>
      <c r="M44" s="274">
        <v>16700</v>
      </c>
      <c r="N44" s="288"/>
      <c r="O44" s="274">
        <v>317000</v>
      </c>
      <c r="P44" s="43"/>
      <c r="Q44" s="99">
        <v>74.3</v>
      </c>
      <c r="R44" s="137"/>
      <c r="S44" s="291"/>
      <c r="T44" s="291"/>
      <c r="U44" s="5"/>
    </row>
    <row r="45" spans="1:21" s="3" customFormat="1" ht="12.75">
      <c r="A45" s="2">
        <v>2016</v>
      </c>
      <c r="B45" s="2"/>
      <c r="C45" s="274">
        <v>116600</v>
      </c>
      <c r="D45" s="274"/>
      <c r="E45" s="274">
        <v>86800</v>
      </c>
      <c r="F45" s="274"/>
      <c r="G45" s="274">
        <v>68100</v>
      </c>
      <c r="H45" s="274"/>
      <c r="I45" s="274">
        <v>47000</v>
      </c>
      <c r="J45" s="288"/>
      <c r="K45" s="274">
        <v>32900</v>
      </c>
      <c r="L45" s="288"/>
      <c r="M45" s="274">
        <v>20800</v>
      </c>
      <c r="N45" s="288"/>
      <c r="O45" s="274">
        <v>372300</v>
      </c>
      <c r="P45" s="43"/>
      <c r="Q45" s="99">
        <v>74</v>
      </c>
      <c r="R45" s="137"/>
      <c r="S45" s="291"/>
      <c r="T45" s="291"/>
      <c r="U45" s="5"/>
    </row>
    <row r="46" spans="1:21" s="3" customFormat="1" ht="12.75">
      <c r="A46" s="2">
        <v>2021</v>
      </c>
      <c r="B46" s="2"/>
      <c r="C46" s="274">
        <v>124300</v>
      </c>
      <c r="D46" s="274"/>
      <c r="E46" s="274">
        <v>110500</v>
      </c>
      <c r="F46" s="274"/>
      <c r="G46" s="274">
        <v>78900</v>
      </c>
      <c r="H46" s="274"/>
      <c r="I46" s="274">
        <v>57600</v>
      </c>
      <c r="J46" s="288"/>
      <c r="K46" s="274">
        <v>34200</v>
      </c>
      <c r="L46" s="288"/>
      <c r="M46" s="274">
        <v>24300</v>
      </c>
      <c r="N46" s="288"/>
      <c r="O46" s="274">
        <v>429700</v>
      </c>
      <c r="P46" s="43"/>
      <c r="Q46" s="99">
        <v>74.1</v>
      </c>
      <c r="R46" s="137"/>
      <c r="S46" s="291"/>
      <c r="T46" s="291"/>
      <c r="U46" s="5"/>
    </row>
    <row r="47" spans="1:21" s="3" customFormat="1" ht="12.75">
      <c r="A47" s="2">
        <v>2026</v>
      </c>
      <c r="B47" s="2"/>
      <c r="C47" s="274">
        <v>142700</v>
      </c>
      <c r="D47" s="274"/>
      <c r="E47" s="274">
        <v>118100</v>
      </c>
      <c r="F47" s="274"/>
      <c r="G47" s="274">
        <v>100800</v>
      </c>
      <c r="H47" s="274"/>
      <c r="I47" s="274">
        <v>67200</v>
      </c>
      <c r="J47" s="288"/>
      <c r="K47" s="274">
        <v>42700</v>
      </c>
      <c r="L47" s="288"/>
      <c r="M47" s="274">
        <v>27000</v>
      </c>
      <c r="N47" s="288"/>
      <c r="O47" s="274">
        <v>498500</v>
      </c>
      <c r="P47" s="43"/>
      <c r="Q47" s="99">
        <v>74.5</v>
      </c>
      <c r="R47" s="137"/>
      <c r="S47" s="291"/>
      <c r="T47" s="291"/>
      <c r="U47" s="5"/>
    </row>
    <row r="48" spans="1:21" s="3" customFormat="1" ht="12.75">
      <c r="A48" s="2">
        <v>2031</v>
      </c>
      <c r="B48" s="2"/>
      <c r="C48" s="274">
        <v>151800</v>
      </c>
      <c r="D48" s="274"/>
      <c r="E48" s="274">
        <v>135900</v>
      </c>
      <c r="F48" s="274"/>
      <c r="G48" s="274">
        <v>108300</v>
      </c>
      <c r="H48" s="274"/>
      <c r="I48" s="274">
        <v>86300</v>
      </c>
      <c r="J48" s="288"/>
      <c r="K48" s="274">
        <v>50400</v>
      </c>
      <c r="L48" s="288"/>
      <c r="M48" s="274">
        <v>33800</v>
      </c>
      <c r="N48" s="288"/>
      <c r="O48" s="274">
        <v>566500</v>
      </c>
      <c r="P48" s="43"/>
      <c r="Q48" s="99">
        <v>74.8</v>
      </c>
      <c r="R48" s="137"/>
      <c r="S48" s="291"/>
      <c r="T48" s="291"/>
      <c r="U48" s="5"/>
    </row>
    <row r="49" spans="1:21" s="3" customFormat="1" ht="12.75">
      <c r="A49" s="2">
        <v>2036</v>
      </c>
      <c r="B49" s="2"/>
      <c r="C49" s="274">
        <v>151000</v>
      </c>
      <c r="D49" s="274"/>
      <c r="E49" s="274">
        <v>144700</v>
      </c>
      <c r="F49" s="274"/>
      <c r="G49" s="274">
        <v>124900</v>
      </c>
      <c r="H49" s="274"/>
      <c r="I49" s="274">
        <v>93400</v>
      </c>
      <c r="J49" s="288"/>
      <c r="K49" s="274">
        <v>65300</v>
      </c>
      <c r="L49" s="288"/>
      <c r="M49" s="274">
        <v>41900</v>
      </c>
      <c r="N49" s="288"/>
      <c r="O49" s="274">
        <v>621100</v>
      </c>
      <c r="P49" s="43"/>
      <c r="Q49" s="99">
        <v>75.5</v>
      </c>
      <c r="R49" s="137"/>
      <c r="S49" s="291"/>
      <c r="T49" s="291"/>
      <c r="U49" s="5"/>
    </row>
    <row r="50" spans="1:21" s="3" customFormat="1" ht="12.75">
      <c r="A50" s="2">
        <v>2041</v>
      </c>
      <c r="B50" s="2"/>
      <c r="C50" s="274">
        <v>142700</v>
      </c>
      <c r="D50" s="274"/>
      <c r="E50" s="274">
        <v>144200</v>
      </c>
      <c r="F50" s="274"/>
      <c r="G50" s="274">
        <v>133300</v>
      </c>
      <c r="H50" s="274"/>
      <c r="I50" s="274">
        <v>108300</v>
      </c>
      <c r="J50" s="288"/>
      <c r="K50" s="274">
        <v>71400</v>
      </c>
      <c r="L50" s="288"/>
      <c r="M50" s="274">
        <v>54400</v>
      </c>
      <c r="N50" s="288"/>
      <c r="O50" s="274">
        <v>654300</v>
      </c>
      <c r="P50" s="43"/>
      <c r="Q50" s="99">
        <v>76.5</v>
      </c>
      <c r="R50" s="137"/>
      <c r="S50" s="291"/>
      <c r="T50" s="291"/>
      <c r="U50" s="5"/>
    </row>
    <row r="51" spans="1:21" s="3" customFormat="1" ht="12.75">
      <c r="A51" s="2">
        <v>2046</v>
      </c>
      <c r="B51" s="2"/>
      <c r="C51" s="274">
        <v>134900</v>
      </c>
      <c r="D51" s="274"/>
      <c r="E51" s="274">
        <v>136500</v>
      </c>
      <c r="F51" s="274"/>
      <c r="G51" s="274">
        <v>133200</v>
      </c>
      <c r="H51" s="274"/>
      <c r="I51" s="274">
        <v>115800</v>
      </c>
      <c r="J51" s="288"/>
      <c r="K51" s="274">
        <v>83400</v>
      </c>
      <c r="L51" s="288"/>
      <c r="M51" s="274">
        <v>63900</v>
      </c>
      <c r="N51" s="288"/>
      <c r="O51" s="274">
        <v>667600</v>
      </c>
      <c r="P51" s="43"/>
      <c r="Q51" s="99">
        <v>77.3</v>
      </c>
      <c r="R51" s="137"/>
      <c r="S51" s="291"/>
      <c r="T51" s="291"/>
      <c r="U51" s="5"/>
    </row>
    <row r="52" spans="1:21" s="3" customFormat="1" ht="12.75">
      <c r="A52" s="2">
        <v>2051</v>
      </c>
      <c r="B52" s="2"/>
      <c r="C52" s="274">
        <v>142200</v>
      </c>
      <c r="D52" s="274"/>
      <c r="E52" s="274">
        <v>129200</v>
      </c>
      <c r="F52" s="274"/>
      <c r="G52" s="274">
        <v>126200</v>
      </c>
      <c r="H52" s="274"/>
      <c r="I52" s="274">
        <v>116100</v>
      </c>
      <c r="J52" s="288"/>
      <c r="K52" s="274">
        <v>89300</v>
      </c>
      <c r="L52" s="288"/>
      <c r="M52" s="274">
        <v>75500</v>
      </c>
      <c r="N52" s="288"/>
      <c r="O52" s="274">
        <v>678400</v>
      </c>
      <c r="P52" s="43"/>
      <c r="Q52" s="99">
        <v>77.7</v>
      </c>
      <c r="R52" s="137"/>
      <c r="S52" s="291"/>
      <c r="T52" s="291"/>
      <c r="U52" s="5"/>
    </row>
    <row r="53" spans="1:21" s="3" customFormat="1" ht="12.75">
      <c r="A53" s="2">
        <v>2056</v>
      </c>
      <c r="B53" s="2"/>
      <c r="C53" s="274">
        <v>147100</v>
      </c>
      <c r="D53" s="274"/>
      <c r="E53" s="274">
        <v>136200</v>
      </c>
      <c r="F53" s="274"/>
      <c r="G53" s="274">
        <v>119700</v>
      </c>
      <c r="H53" s="274"/>
      <c r="I53" s="274">
        <v>110000</v>
      </c>
      <c r="J53" s="288"/>
      <c r="K53" s="274">
        <v>90100</v>
      </c>
      <c r="L53" s="288"/>
      <c r="M53" s="274">
        <v>83800</v>
      </c>
      <c r="N53" s="288"/>
      <c r="O53" s="274">
        <v>686900</v>
      </c>
      <c r="P53" s="43"/>
      <c r="Q53" s="99">
        <v>77.4</v>
      </c>
      <c r="R53" s="137"/>
      <c r="S53" s="291"/>
      <c r="T53" s="291"/>
      <c r="U53" s="5"/>
    </row>
    <row r="54" spans="1:21" s="3" customFormat="1" ht="12.75">
      <c r="A54" s="2">
        <v>2061</v>
      </c>
      <c r="B54" s="41"/>
      <c r="C54" s="274">
        <v>147200</v>
      </c>
      <c r="D54" s="274"/>
      <c r="E54" s="274">
        <v>141000</v>
      </c>
      <c r="F54" s="274"/>
      <c r="G54" s="274">
        <v>126200</v>
      </c>
      <c r="H54" s="274"/>
      <c r="I54" s="274">
        <v>104600</v>
      </c>
      <c r="J54" s="288"/>
      <c r="K54" s="274">
        <v>85200</v>
      </c>
      <c r="L54" s="288"/>
      <c r="M54" s="274">
        <v>87600</v>
      </c>
      <c r="N54" s="288"/>
      <c r="O54" s="274">
        <v>691800</v>
      </c>
      <c r="P54" s="43"/>
      <c r="Q54" s="99">
        <v>77.2</v>
      </c>
      <c r="R54" s="192"/>
      <c r="S54" s="291"/>
      <c r="T54" s="291"/>
      <c r="U54" s="5"/>
    </row>
    <row r="55" spans="1:20" s="3" customFormat="1" ht="4.5" customHeight="1">
      <c r="A55" s="2"/>
      <c r="B55" s="41"/>
      <c r="C55" s="102"/>
      <c r="D55" s="43"/>
      <c r="E55" s="102"/>
      <c r="F55" s="43"/>
      <c r="G55" s="102"/>
      <c r="H55" s="43"/>
      <c r="I55" s="102"/>
      <c r="J55" s="43"/>
      <c r="K55" s="102"/>
      <c r="L55" s="43"/>
      <c r="M55" s="102"/>
      <c r="N55" s="43"/>
      <c r="O55" s="102"/>
      <c r="P55" s="43"/>
      <c r="Q55" s="208"/>
      <c r="R55" s="192"/>
      <c r="S55" s="291"/>
      <c r="T55" s="291"/>
    </row>
    <row r="56" spans="1:20" s="3" customFormat="1" ht="12.75" customHeight="1">
      <c r="A56" s="368" t="s">
        <v>236</v>
      </c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291"/>
      <c r="T56" s="291"/>
    </row>
    <row r="57" spans="1:20" s="3" customFormat="1" ht="4.5" customHeight="1">
      <c r="A57" s="37"/>
      <c r="B57" s="41"/>
      <c r="C57" s="102"/>
      <c r="D57" s="43"/>
      <c r="E57" s="102"/>
      <c r="F57" s="43"/>
      <c r="G57" s="102"/>
      <c r="H57" s="43"/>
      <c r="I57" s="102"/>
      <c r="J57" s="43"/>
      <c r="K57" s="102"/>
      <c r="L57" s="43"/>
      <c r="M57" s="102"/>
      <c r="N57" s="43"/>
      <c r="O57" s="102"/>
      <c r="P57" s="43"/>
      <c r="Q57" s="208"/>
      <c r="R57" s="192"/>
      <c r="S57" s="291"/>
      <c r="T57" s="291"/>
    </row>
    <row r="58" spans="1:20" s="3" customFormat="1" ht="12.75" customHeight="1">
      <c r="A58" s="3" t="s">
        <v>336</v>
      </c>
      <c r="B58" s="41"/>
      <c r="C58" s="11">
        <v>106</v>
      </c>
      <c r="D58" s="43"/>
      <c r="E58" s="11">
        <v>109</v>
      </c>
      <c r="F58" s="43"/>
      <c r="G58" s="11">
        <v>118</v>
      </c>
      <c r="H58" s="43"/>
      <c r="I58" s="11">
        <v>146</v>
      </c>
      <c r="J58" s="43"/>
      <c r="K58" s="11">
        <v>197</v>
      </c>
      <c r="L58" s="43"/>
      <c r="M58" s="11">
        <v>280</v>
      </c>
      <c r="N58" s="43"/>
      <c r="O58" s="209">
        <v>123</v>
      </c>
      <c r="P58" s="43"/>
      <c r="Q58" s="94" t="s">
        <v>273</v>
      </c>
      <c r="R58" s="192"/>
      <c r="S58" s="291"/>
      <c r="T58" s="291"/>
    </row>
    <row r="59" spans="1:18" s="3" customFormat="1" ht="11.25">
      <c r="A59" s="2">
        <v>2011</v>
      </c>
      <c r="B59" s="41"/>
      <c r="C59" s="11">
        <v>105</v>
      </c>
      <c r="D59" s="43"/>
      <c r="E59" s="11">
        <v>109</v>
      </c>
      <c r="F59" s="43"/>
      <c r="G59" s="11">
        <v>116</v>
      </c>
      <c r="H59" s="43"/>
      <c r="I59" s="11">
        <v>129</v>
      </c>
      <c r="J59" s="43"/>
      <c r="K59" s="11">
        <v>167</v>
      </c>
      <c r="L59" s="43"/>
      <c r="M59" s="11">
        <v>250</v>
      </c>
      <c r="N59" s="43"/>
      <c r="O59" s="209">
        <v>119</v>
      </c>
      <c r="P59" s="43"/>
      <c r="Q59" s="94" t="s">
        <v>273</v>
      </c>
      <c r="R59" s="192"/>
    </row>
    <row r="60" spans="1:18" s="3" customFormat="1" ht="11.25">
      <c r="A60" s="2">
        <v>2016</v>
      </c>
      <c r="B60" s="41"/>
      <c r="C60" s="11">
        <v>106</v>
      </c>
      <c r="D60" s="43"/>
      <c r="E60" s="11">
        <v>109</v>
      </c>
      <c r="F60" s="43"/>
      <c r="G60" s="11">
        <v>115</v>
      </c>
      <c r="H60" s="43"/>
      <c r="I60" s="11">
        <v>126</v>
      </c>
      <c r="J60" s="43"/>
      <c r="K60" s="11">
        <v>148</v>
      </c>
      <c r="L60" s="43"/>
      <c r="M60" s="11">
        <v>213</v>
      </c>
      <c r="N60" s="43"/>
      <c r="O60" s="209">
        <v>117</v>
      </c>
      <c r="P60" s="43"/>
      <c r="Q60" s="94" t="s">
        <v>273</v>
      </c>
      <c r="R60" s="192"/>
    </row>
    <row r="61" spans="1:18" s="3" customFormat="1" ht="11.25">
      <c r="A61" s="2">
        <v>2021</v>
      </c>
      <c r="B61" s="41"/>
      <c r="C61" s="11">
        <v>107</v>
      </c>
      <c r="D61" s="43"/>
      <c r="E61" s="11">
        <v>110</v>
      </c>
      <c r="F61" s="43"/>
      <c r="G61" s="11">
        <v>114</v>
      </c>
      <c r="H61" s="43"/>
      <c r="I61" s="11">
        <v>125</v>
      </c>
      <c r="J61" s="43"/>
      <c r="K61" s="11">
        <v>144</v>
      </c>
      <c r="L61" s="43"/>
      <c r="M61" s="11">
        <v>188</v>
      </c>
      <c r="N61" s="43"/>
      <c r="O61" s="209">
        <v>117</v>
      </c>
      <c r="P61" s="43"/>
      <c r="Q61" s="94" t="s">
        <v>273</v>
      </c>
      <c r="R61" s="192"/>
    </row>
    <row r="62" spans="1:18" s="3" customFormat="1" ht="11.25">
      <c r="A62" s="2">
        <v>2026</v>
      </c>
      <c r="B62" s="41"/>
      <c r="C62" s="11">
        <v>109</v>
      </c>
      <c r="D62" s="43"/>
      <c r="E62" s="11">
        <v>111</v>
      </c>
      <c r="F62" s="43"/>
      <c r="G62" s="11">
        <v>115</v>
      </c>
      <c r="H62" s="43"/>
      <c r="I62" s="11">
        <v>124</v>
      </c>
      <c r="J62" s="43"/>
      <c r="K62" s="11">
        <v>142</v>
      </c>
      <c r="L62" s="43"/>
      <c r="M62" s="11">
        <v>179</v>
      </c>
      <c r="N62" s="43"/>
      <c r="O62" s="209">
        <v>117</v>
      </c>
      <c r="P62" s="43"/>
      <c r="Q62" s="94" t="s">
        <v>273</v>
      </c>
      <c r="R62" s="192"/>
    </row>
    <row r="63" spans="1:18" s="3" customFormat="1" ht="11.25">
      <c r="A63" s="2">
        <v>2031</v>
      </c>
      <c r="B63" s="41"/>
      <c r="C63" s="11">
        <v>111</v>
      </c>
      <c r="D63" s="43"/>
      <c r="E63" s="11">
        <v>112</v>
      </c>
      <c r="F63" s="43"/>
      <c r="G63" s="11">
        <v>116</v>
      </c>
      <c r="H63" s="43"/>
      <c r="I63" s="11">
        <v>125</v>
      </c>
      <c r="J63" s="43"/>
      <c r="K63" s="11">
        <v>140</v>
      </c>
      <c r="L63" s="43"/>
      <c r="M63" s="11">
        <v>174</v>
      </c>
      <c r="N63" s="43"/>
      <c r="O63" s="209">
        <v>119</v>
      </c>
      <c r="P63" s="43"/>
      <c r="Q63" s="94" t="s">
        <v>273</v>
      </c>
      <c r="R63" s="192"/>
    </row>
    <row r="64" spans="1:18" s="3" customFormat="1" ht="11.25">
      <c r="A64" s="2">
        <v>2036</v>
      </c>
      <c r="B64" s="41"/>
      <c r="C64" s="11">
        <v>114</v>
      </c>
      <c r="D64" s="43"/>
      <c r="E64" s="11">
        <v>114</v>
      </c>
      <c r="F64" s="43"/>
      <c r="G64" s="11">
        <v>117</v>
      </c>
      <c r="H64" s="43"/>
      <c r="I64" s="11">
        <v>125</v>
      </c>
      <c r="J64" s="43"/>
      <c r="K64" s="11">
        <v>140</v>
      </c>
      <c r="L64" s="43"/>
      <c r="M64" s="11">
        <v>172</v>
      </c>
      <c r="N64" s="43"/>
      <c r="O64" s="209">
        <v>121</v>
      </c>
      <c r="P64" s="43"/>
      <c r="Q64" s="94" t="s">
        <v>273</v>
      </c>
      <c r="R64" s="192"/>
    </row>
    <row r="65" spans="1:18" s="3" customFormat="1" ht="11.25">
      <c r="A65" s="2">
        <v>2041</v>
      </c>
      <c r="B65" s="41"/>
      <c r="C65" s="11">
        <v>115</v>
      </c>
      <c r="D65" s="43"/>
      <c r="E65" s="11">
        <v>117</v>
      </c>
      <c r="F65" s="43"/>
      <c r="G65" s="11">
        <v>120</v>
      </c>
      <c r="H65" s="43"/>
      <c r="I65" s="11">
        <v>127</v>
      </c>
      <c r="J65" s="43"/>
      <c r="K65" s="11">
        <v>140</v>
      </c>
      <c r="L65" s="43"/>
      <c r="M65" s="11">
        <v>171</v>
      </c>
      <c r="N65" s="43"/>
      <c r="O65" s="209">
        <v>124</v>
      </c>
      <c r="P65" s="43"/>
      <c r="Q65" s="94" t="s">
        <v>273</v>
      </c>
      <c r="R65" s="192"/>
    </row>
    <row r="66" spans="1:18" s="3" customFormat="1" ht="11.25">
      <c r="A66" s="2">
        <v>2046</v>
      </c>
      <c r="B66" s="41"/>
      <c r="C66" s="11">
        <v>113</v>
      </c>
      <c r="D66" s="43"/>
      <c r="E66" s="11">
        <v>118</v>
      </c>
      <c r="F66" s="43"/>
      <c r="G66" s="11">
        <v>122</v>
      </c>
      <c r="H66" s="43"/>
      <c r="I66" s="11">
        <v>129</v>
      </c>
      <c r="J66" s="43"/>
      <c r="K66" s="11">
        <v>142</v>
      </c>
      <c r="L66" s="43"/>
      <c r="M66" s="11">
        <v>171</v>
      </c>
      <c r="N66" s="43"/>
      <c r="O66" s="209">
        <v>126</v>
      </c>
      <c r="P66" s="43"/>
      <c r="Q66" s="94" t="s">
        <v>273</v>
      </c>
      <c r="R66" s="192"/>
    </row>
    <row r="67" spans="1:18" s="3" customFormat="1" ht="11.25">
      <c r="A67" s="2">
        <v>2051</v>
      </c>
      <c r="B67" s="41"/>
      <c r="C67" s="11">
        <v>109</v>
      </c>
      <c r="D67" s="43"/>
      <c r="E67" s="11">
        <v>115</v>
      </c>
      <c r="F67" s="43"/>
      <c r="G67" s="11">
        <v>123</v>
      </c>
      <c r="H67" s="43"/>
      <c r="I67" s="11">
        <v>131</v>
      </c>
      <c r="J67" s="43"/>
      <c r="K67" s="11">
        <v>144</v>
      </c>
      <c r="L67" s="43"/>
      <c r="M67" s="11">
        <v>172</v>
      </c>
      <c r="N67" s="43"/>
      <c r="O67" s="209">
        <v>126</v>
      </c>
      <c r="P67" s="43"/>
      <c r="Q67" s="94" t="s">
        <v>273</v>
      </c>
      <c r="R67" s="192"/>
    </row>
    <row r="68" spans="1:18" s="3" customFormat="1" ht="11.25">
      <c r="A68" s="2">
        <v>2056</v>
      </c>
      <c r="B68" s="41"/>
      <c r="C68" s="11">
        <v>105</v>
      </c>
      <c r="D68" s="43"/>
      <c r="E68" s="11">
        <v>112</v>
      </c>
      <c r="F68" s="43"/>
      <c r="G68" s="11">
        <v>120</v>
      </c>
      <c r="H68" s="43"/>
      <c r="I68" s="11">
        <v>132</v>
      </c>
      <c r="J68" s="43"/>
      <c r="K68" s="11">
        <v>147</v>
      </c>
      <c r="L68" s="43"/>
      <c r="M68" s="11">
        <v>175</v>
      </c>
      <c r="N68" s="43"/>
      <c r="O68" s="209">
        <v>124</v>
      </c>
      <c r="P68" s="43"/>
      <c r="Q68" s="94" t="s">
        <v>273</v>
      </c>
      <c r="R68" s="192"/>
    </row>
    <row r="69" spans="1:18" s="3" customFormat="1" ht="11.25">
      <c r="A69" s="2">
        <v>2061</v>
      </c>
      <c r="B69" s="41"/>
      <c r="C69" s="11">
        <v>102</v>
      </c>
      <c r="D69" s="43"/>
      <c r="E69" s="11">
        <v>107</v>
      </c>
      <c r="F69" s="43"/>
      <c r="G69" s="11">
        <v>117</v>
      </c>
      <c r="H69" s="43"/>
      <c r="I69" s="11">
        <v>129</v>
      </c>
      <c r="J69" s="43"/>
      <c r="K69" s="11">
        <v>147</v>
      </c>
      <c r="L69" s="43"/>
      <c r="M69" s="11">
        <v>178</v>
      </c>
      <c r="N69" s="43"/>
      <c r="O69" s="209">
        <v>121</v>
      </c>
      <c r="P69" s="43"/>
      <c r="Q69" s="94" t="s">
        <v>273</v>
      </c>
      <c r="R69" s="192"/>
    </row>
    <row r="70" spans="2:18" s="3" customFormat="1" ht="7.5" customHeight="1">
      <c r="B70" s="41"/>
      <c r="C70" s="95"/>
      <c r="D70" s="43"/>
      <c r="E70" s="95"/>
      <c r="F70" s="43"/>
      <c r="G70" s="95"/>
      <c r="H70" s="43"/>
      <c r="I70" s="93"/>
      <c r="J70" s="96"/>
      <c r="K70" s="94"/>
      <c r="L70" s="97"/>
      <c r="M70" s="94"/>
      <c r="N70" s="97"/>
      <c r="O70" s="97"/>
      <c r="P70" s="97"/>
      <c r="Q70" s="211"/>
      <c r="R70" s="18"/>
    </row>
    <row r="71" spans="1:17" s="3" customFormat="1" ht="11.25">
      <c r="A71" s="53" t="s">
        <v>55</v>
      </c>
      <c r="Q71" s="214"/>
    </row>
  </sheetData>
  <sheetProtection/>
  <mergeCells count="15">
    <mergeCell ref="M9:N9"/>
    <mergeCell ref="A56:R56"/>
    <mergeCell ref="A11:R11"/>
    <mergeCell ref="A26:R26"/>
    <mergeCell ref="A41:R41"/>
    <mergeCell ref="A6:R6"/>
    <mergeCell ref="A8:B9"/>
    <mergeCell ref="Q8:R9"/>
    <mergeCell ref="C9:D9"/>
    <mergeCell ref="E9:F9"/>
    <mergeCell ref="O8:P9"/>
    <mergeCell ref="C8:N8"/>
    <mergeCell ref="G9:H9"/>
    <mergeCell ref="I9:J9"/>
    <mergeCell ref="K9:L9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scale="94" r:id="rId1"/>
  <headerFooter alignWithMargins="0">
    <oddHeader>&amp;C&amp;"Arial Mäori,Bold Italic"New Zealand's 65+ Population 2007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26">
      <selection activeCell="A6" sqref="A6:R6"/>
    </sheetView>
  </sheetViews>
  <sheetFormatPr defaultColWidth="9.140625" defaultRowHeight="12.75"/>
  <cols>
    <col min="1" max="1" width="9.4218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1.7109375" style="0" customWidth="1"/>
    <col min="17" max="17" width="8.140625" style="215" customWidth="1"/>
    <col min="18" max="18" width="4.28125" style="0" customWidth="1"/>
  </cols>
  <sheetData>
    <row r="1" spans="1:18" ht="12.75">
      <c r="A1" s="63" t="s">
        <v>230</v>
      </c>
      <c r="B1" s="63"/>
      <c r="C1" s="63"/>
      <c r="D1" s="64"/>
      <c r="E1" s="64"/>
      <c r="F1" s="64"/>
      <c r="G1" s="64"/>
      <c r="H1" s="65"/>
      <c r="I1" s="65"/>
      <c r="J1" s="65"/>
      <c r="K1" s="65"/>
      <c r="L1" s="66"/>
      <c r="M1" s="66"/>
      <c r="N1" s="65"/>
      <c r="O1" s="64"/>
      <c r="P1" s="64"/>
      <c r="Q1" s="198"/>
      <c r="R1" s="68"/>
    </row>
    <row r="2" spans="1:18" ht="12.75">
      <c r="A2" s="119" t="s">
        <v>40</v>
      </c>
      <c r="B2" s="63"/>
      <c r="C2" s="63"/>
      <c r="D2" s="64"/>
      <c r="E2" s="64"/>
      <c r="F2" s="64"/>
      <c r="G2" s="64"/>
      <c r="H2" s="65"/>
      <c r="I2" s="65"/>
      <c r="J2" s="65"/>
      <c r="K2" s="65"/>
      <c r="L2" s="66"/>
      <c r="M2" s="66"/>
      <c r="N2" s="65"/>
      <c r="O2" s="64"/>
      <c r="P2" s="64"/>
      <c r="Q2" s="198"/>
      <c r="R2" s="68"/>
    </row>
    <row r="3" spans="1:18" ht="15">
      <c r="A3" s="69" t="s">
        <v>195</v>
      </c>
      <c r="B3" s="69"/>
      <c r="C3" s="69"/>
      <c r="D3" s="70"/>
      <c r="E3" s="70"/>
      <c r="F3" s="70"/>
      <c r="G3" s="70"/>
      <c r="H3" s="71"/>
      <c r="I3" s="71"/>
      <c r="J3" s="71"/>
      <c r="K3" s="71"/>
      <c r="L3" s="70"/>
      <c r="M3" s="70"/>
      <c r="N3" s="71"/>
      <c r="O3" s="70"/>
      <c r="P3" s="70"/>
      <c r="Q3" s="199"/>
      <c r="R3" s="10"/>
    </row>
    <row r="4" spans="1:18" ht="15">
      <c r="A4" s="74" t="s">
        <v>25</v>
      </c>
      <c r="B4" s="74"/>
      <c r="C4" s="74"/>
      <c r="D4" s="75"/>
      <c r="E4" s="75"/>
      <c r="F4" s="69"/>
      <c r="G4" s="69"/>
      <c r="H4" s="75"/>
      <c r="I4" s="75"/>
      <c r="J4" s="75"/>
      <c r="K4" s="75"/>
      <c r="L4" s="69"/>
      <c r="M4" s="69"/>
      <c r="N4" s="75"/>
      <c r="O4" s="69"/>
      <c r="P4" s="69"/>
      <c r="Q4" s="200"/>
      <c r="R4" s="10"/>
    </row>
    <row r="5" spans="1:18" ht="12.75">
      <c r="A5" s="173"/>
      <c r="B5" s="173"/>
      <c r="C5" s="173"/>
      <c r="D5" s="174"/>
      <c r="E5" s="174"/>
      <c r="F5" s="173"/>
      <c r="G5" s="173"/>
      <c r="H5" s="173"/>
      <c r="I5" s="272" t="s">
        <v>359</v>
      </c>
      <c r="J5" s="272"/>
      <c r="K5" s="285"/>
      <c r="L5" s="289"/>
      <c r="M5" s="289"/>
      <c r="N5" s="173"/>
      <c r="O5" s="173"/>
      <c r="P5" s="173"/>
      <c r="Q5" s="201"/>
      <c r="R5" s="172"/>
    </row>
    <row r="6" spans="1:18" ht="14.25">
      <c r="A6" s="364" t="s">
        <v>197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</row>
    <row r="7" spans="1:18" ht="4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202"/>
      <c r="R7" s="80"/>
    </row>
    <row r="8" spans="1:18" ht="22.5" customHeight="1">
      <c r="A8" s="341" t="s">
        <v>43</v>
      </c>
      <c r="B8" s="398"/>
      <c r="C8" s="355" t="s">
        <v>245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7"/>
      <c r="O8" s="345" t="s">
        <v>309</v>
      </c>
      <c r="P8" s="359"/>
      <c r="Q8" s="345" t="s">
        <v>27</v>
      </c>
      <c r="R8" s="346"/>
    </row>
    <row r="9" spans="1:18" ht="22.5" customHeight="1">
      <c r="A9" s="399"/>
      <c r="B9" s="400"/>
      <c r="C9" s="349" t="s">
        <v>28</v>
      </c>
      <c r="D9" s="350"/>
      <c r="E9" s="351" t="s">
        <v>29</v>
      </c>
      <c r="F9" s="352"/>
      <c r="G9" s="351" t="s">
        <v>30</v>
      </c>
      <c r="H9" s="352"/>
      <c r="I9" s="351" t="s">
        <v>31</v>
      </c>
      <c r="J9" s="352"/>
      <c r="K9" s="349" t="s">
        <v>32</v>
      </c>
      <c r="L9" s="350"/>
      <c r="M9" s="351" t="s">
        <v>33</v>
      </c>
      <c r="N9" s="358"/>
      <c r="O9" s="360"/>
      <c r="P9" s="361"/>
      <c r="Q9" s="347"/>
      <c r="R9" s="348"/>
    </row>
    <row r="10" spans="1:18" ht="4.5" customHeight="1">
      <c r="A10" s="82"/>
      <c r="B10" s="82"/>
      <c r="C10" s="83"/>
      <c r="D10" s="83"/>
      <c r="E10" s="82"/>
      <c r="F10" s="82"/>
      <c r="G10" s="82"/>
      <c r="H10" s="82"/>
      <c r="I10" s="82"/>
      <c r="J10" s="82"/>
      <c r="K10" s="83"/>
      <c r="L10" s="83"/>
      <c r="M10" s="82"/>
      <c r="N10" s="82"/>
      <c r="O10" s="82"/>
      <c r="P10" s="82"/>
      <c r="Q10" s="203"/>
      <c r="R10" s="85"/>
    </row>
    <row r="11" spans="1:18" ht="12.75">
      <c r="A11" s="316" t="s">
        <v>173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</row>
    <row r="12" spans="1:18" ht="4.5" customHeight="1">
      <c r="A12" s="86"/>
      <c r="B12" s="86"/>
      <c r="C12" s="86"/>
      <c r="D12" s="83"/>
      <c r="E12" s="83"/>
      <c r="F12" s="82"/>
      <c r="G12" s="82"/>
      <c r="H12" s="82"/>
      <c r="I12" s="82"/>
      <c r="J12" s="82"/>
      <c r="K12" s="82"/>
      <c r="L12" s="83"/>
      <c r="M12" s="83"/>
      <c r="N12" s="82"/>
      <c r="O12" s="82"/>
      <c r="P12" s="82"/>
      <c r="Q12" s="204"/>
      <c r="R12" s="3"/>
    </row>
    <row r="13" spans="1:19" ht="12.75">
      <c r="A13" s="3" t="s">
        <v>336</v>
      </c>
      <c r="B13" s="2"/>
      <c r="C13" s="274">
        <v>155500</v>
      </c>
      <c r="D13" s="286"/>
      <c r="E13" s="274">
        <v>120200</v>
      </c>
      <c r="F13" s="286"/>
      <c r="G13" s="274">
        <v>103600</v>
      </c>
      <c r="H13" s="286"/>
      <c r="I13" s="274">
        <v>74200</v>
      </c>
      <c r="J13" s="287"/>
      <c r="K13" s="274">
        <v>39100</v>
      </c>
      <c r="L13" s="286"/>
      <c r="M13" s="274">
        <v>19100</v>
      </c>
      <c r="N13" s="286"/>
      <c r="O13" s="274">
        <v>511600</v>
      </c>
      <c r="P13" s="222"/>
      <c r="Q13" s="290">
        <v>74.1</v>
      </c>
      <c r="S13" s="293"/>
    </row>
    <row r="14" spans="1:19" ht="12.75">
      <c r="A14" s="2">
        <v>2011</v>
      </c>
      <c r="B14" s="2"/>
      <c r="C14" s="274">
        <v>179300</v>
      </c>
      <c r="D14" s="286"/>
      <c r="E14" s="274">
        <v>144700</v>
      </c>
      <c r="F14" s="286"/>
      <c r="G14" s="274">
        <v>105500</v>
      </c>
      <c r="H14" s="286"/>
      <c r="I14" s="274">
        <v>82500</v>
      </c>
      <c r="J14" s="287"/>
      <c r="K14" s="274">
        <v>49400</v>
      </c>
      <c r="L14" s="286"/>
      <c r="M14" s="274">
        <v>24000</v>
      </c>
      <c r="N14" s="286"/>
      <c r="O14" s="274">
        <v>585500</v>
      </c>
      <c r="P14" s="222"/>
      <c r="Q14" s="290">
        <v>73.8</v>
      </c>
      <c r="S14" s="293"/>
    </row>
    <row r="15" spans="1:19" ht="12.75">
      <c r="A15" s="2">
        <v>2016</v>
      </c>
      <c r="B15" s="2"/>
      <c r="C15" s="274">
        <v>227800</v>
      </c>
      <c r="D15" s="286"/>
      <c r="E15" s="274">
        <v>167900</v>
      </c>
      <c r="F15" s="286"/>
      <c r="G15" s="274">
        <v>128700</v>
      </c>
      <c r="H15" s="286"/>
      <c r="I15" s="274">
        <v>85800</v>
      </c>
      <c r="J15" s="287"/>
      <c r="K15" s="274">
        <v>56800</v>
      </c>
      <c r="L15" s="286"/>
      <c r="M15" s="274">
        <v>32600</v>
      </c>
      <c r="N15" s="286"/>
      <c r="O15" s="274">
        <v>699700</v>
      </c>
      <c r="P15" s="222"/>
      <c r="Q15" s="290">
        <v>73.5</v>
      </c>
      <c r="S15" s="293"/>
    </row>
    <row r="16" spans="1:19" ht="12.75">
      <c r="A16" s="2">
        <v>2021</v>
      </c>
      <c r="B16" s="2"/>
      <c r="C16" s="274">
        <v>243000</v>
      </c>
      <c r="D16" s="286"/>
      <c r="E16" s="274">
        <v>214100</v>
      </c>
      <c r="F16" s="286"/>
      <c r="G16" s="274">
        <v>150600</v>
      </c>
      <c r="H16" s="286"/>
      <c r="I16" s="274">
        <v>106700</v>
      </c>
      <c r="J16" s="287"/>
      <c r="K16" s="274">
        <v>61000</v>
      </c>
      <c r="L16" s="286"/>
      <c r="M16" s="274">
        <v>41600</v>
      </c>
      <c r="N16" s="286"/>
      <c r="O16" s="274">
        <v>817000</v>
      </c>
      <c r="P16" s="222"/>
      <c r="Q16" s="290">
        <v>73.8</v>
      </c>
      <c r="S16" s="293"/>
    </row>
    <row r="17" spans="1:19" ht="12.75">
      <c r="A17" s="2">
        <v>2026</v>
      </c>
      <c r="B17" s="2"/>
      <c r="C17" s="274">
        <v>278500</v>
      </c>
      <c r="D17" s="286"/>
      <c r="E17" s="274">
        <v>229600</v>
      </c>
      <c r="F17" s="286"/>
      <c r="G17" s="274">
        <v>193400</v>
      </c>
      <c r="H17" s="286"/>
      <c r="I17" s="274">
        <v>126400</v>
      </c>
      <c r="J17" s="287"/>
      <c r="K17" s="274">
        <v>78000</v>
      </c>
      <c r="L17" s="286"/>
      <c r="M17" s="274">
        <v>49300</v>
      </c>
      <c r="N17" s="286"/>
      <c r="O17" s="274">
        <v>955200</v>
      </c>
      <c r="P17" s="222"/>
      <c r="Q17" s="290">
        <v>74.3</v>
      </c>
      <c r="S17" s="293"/>
    </row>
    <row r="18" spans="1:19" ht="12.75">
      <c r="A18" s="2">
        <v>2031</v>
      </c>
      <c r="B18" s="2"/>
      <c r="C18" s="274">
        <v>295400</v>
      </c>
      <c r="D18" s="286"/>
      <c r="E18" s="274">
        <v>264000</v>
      </c>
      <c r="F18" s="286"/>
      <c r="G18" s="274">
        <v>209000</v>
      </c>
      <c r="H18" s="286"/>
      <c r="I18" s="274">
        <v>164000</v>
      </c>
      <c r="J18" s="287"/>
      <c r="K18" s="274">
        <v>94200</v>
      </c>
      <c r="L18" s="286"/>
      <c r="M18" s="274">
        <v>64500</v>
      </c>
      <c r="N18" s="286"/>
      <c r="O18" s="274">
        <v>1091100</v>
      </c>
      <c r="P18" s="222"/>
      <c r="Q18" s="290">
        <v>74.7</v>
      </c>
      <c r="S18" s="293"/>
    </row>
    <row r="19" spans="1:19" ht="12.75">
      <c r="A19" s="2">
        <v>2036</v>
      </c>
      <c r="B19" s="2"/>
      <c r="C19" s="274">
        <v>292500</v>
      </c>
      <c r="D19" s="286"/>
      <c r="E19" s="274">
        <v>280800</v>
      </c>
      <c r="F19" s="286"/>
      <c r="G19" s="274">
        <v>241500</v>
      </c>
      <c r="H19" s="286"/>
      <c r="I19" s="274">
        <v>179000</v>
      </c>
      <c r="J19" s="287"/>
      <c r="K19" s="274">
        <v>123900</v>
      </c>
      <c r="L19" s="286"/>
      <c r="M19" s="274">
        <v>82900</v>
      </c>
      <c r="N19" s="286"/>
      <c r="O19" s="274">
        <v>1200600</v>
      </c>
      <c r="P19" s="222"/>
      <c r="Q19" s="290">
        <v>75.5</v>
      </c>
      <c r="S19" s="293"/>
    </row>
    <row r="20" spans="1:19" ht="12.75">
      <c r="A20" s="2">
        <v>2041</v>
      </c>
      <c r="B20" s="2"/>
      <c r="C20" s="274">
        <v>278200</v>
      </c>
      <c r="D20" s="286"/>
      <c r="E20" s="274">
        <v>278900</v>
      </c>
      <c r="F20" s="286"/>
      <c r="G20" s="274">
        <v>257800</v>
      </c>
      <c r="H20" s="286"/>
      <c r="I20" s="274">
        <v>208400</v>
      </c>
      <c r="J20" s="287"/>
      <c r="K20" s="274">
        <v>137300</v>
      </c>
      <c r="L20" s="286"/>
      <c r="M20" s="274">
        <v>111000</v>
      </c>
      <c r="N20" s="286"/>
      <c r="O20" s="274">
        <v>1271500</v>
      </c>
      <c r="P20" s="222"/>
      <c r="Q20" s="290">
        <v>76.5</v>
      </c>
      <c r="S20" s="293"/>
    </row>
    <row r="21" spans="1:19" ht="12.75">
      <c r="A21" s="2">
        <v>2046</v>
      </c>
      <c r="B21" s="2"/>
      <c r="C21" s="274">
        <v>268800</v>
      </c>
      <c r="D21" s="286"/>
      <c r="E21" s="274">
        <v>265800</v>
      </c>
      <c r="F21" s="286"/>
      <c r="G21" s="274">
        <v>257100</v>
      </c>
      <c r="H21" s="286"/>
      <c r="I21" s="274">
        <v>223400</v>
      </c>
      <c r="J21" s="287"/>
      <c r="K21" s="274">
        <v>161500</v>
      </c>
      <c r="L21" s="286"/>
      <c r="M21" s="274">
        <v>134100</v>
      </c>
      <c r="N21" s="286"/>
      <c r="O21" s="274">
        <v>1310500</v>
      </c>
      <c r="P21" s="222"/>
      <c r="Q21" s="290">
        <v>77.3</v>
      </c>
      <c r="S21" s="293"/>
    </row>
    <row r="22" spans="1:19" ht="12.75">
      <c r="A22" s="2">
        <v>2051</v>
      </c>
      <c r="B22" s="2"/>
      <c r="C22" s="274">
        <v>291200</v>
      </c>
      <c r="D22" s="286"/>
      <c r="E22" s="274">
        <v>257300</v>
      </c>
      <c r="F22" s="286"/>
      <c r="G22" s="274">
        <v>245400</v>
      </c>
      <c r="H22" s="286"/>
      <c r="I22" s="274">
        <v>223900</v>
      </c>
      <c r="J22" s="287"/>
      <c r="K22" s="274">
        <v>173900</v>
      </c>
      <c r="L22" s="286"/>
      <c r="M22" s="274">
        <v>161200</v>
      </c>
      <c r="N22" s="286"/>
      <c r="O22" s="274">
        <v>1352800</v>
      </c>
      <c r="P22" s="222"/>
      <c r="Q22" s="290">
        <v>77.6</v>
      </c>
      <c r="S22" s="293"/>
    </row>
    <row r="23" spans="1:19" ht="12.75">
      <c r="A23" s="2">
        <v>2056</v>
      </c>
      <c r="B23" s="2"/>
      <c r="C23" s="274">
        <v>311100</v>
      </c>
      <c r="D23" s="286"/>
      <c r="E23" s="274">
        <v>278800</v>
      </c>
      <c r="F23" s="286"/>
      <c r="G23" s="274">
        <v>238100</v>
      </c>
      <c r="H23" s="286"/>
      <c r="I23" s="274">
        <v>214100</v>
      </c>
      <c r="J23" s="287"/>
      <c r="K23" s="274">
        <v>175400</v>
      </c>
      <c r="L23" s="286"/>
      <c r="M23" s="274">
        <v>182200</v>
      </c>
      <c r="N23" s="286"/>
      <c r="O23" s="274">
        <v>1399700</v>
      </c>
      <c r="P23" s="222"/>
      <c r="Q23" s="290">
        <v>77.2</v>
      </c>
      <c r="S23" s="293"/>
    </row>
    <row r="24" spans="1:19" ht="12.75">
      <c r="A24" s="2">
        <v>2061</v>
      </c>
      <c r="B24" s="2"/>
      <c r="C24" s="274">
        <v>316300</v>
      </c>
      <c r="D24" s="286"/>
      <c r="E24" s="274">
        <v>297900</v>
      </c>
      <c r="F24" s="286"/>
      <c r="G24" s="274">
        <v>258000</v>
      </c>
      <c r="H24" s="286"/>
      <c r="I24" s="274">
        <v>208300</v>
      </c>
      <c r="J24" s="287"/>
      <c r="K24" s="274">
        <v>167700</v>
      </c>
      <c r="L24" s="286"/>
      <c r="M24" s="274">
        <v>192700</v>
      </c>
      <c r="N24" s="286"/>
      <c r="O24" s="274">
        <v>1440800</v>
      </c>
      <c r="P24" s="222"/>
      <c r="Q24" s="290">
        <v>77</v>
      </c>
      <c r="S24" s="293"/>
    </row>
    <row r="25" spans="1:18" ht="4.5" customHeight="1">
      <c r="A25" s="2"/>
      <c r="B25" s="82"/>
      <c r="C25" s="83"/>
      <c r="D25" s="83"/>
      <c r="E25" s="82"/>
      <c r="F25" s="82"/>
      <c r="G25" s="82"/>
      <c r="H25" s="82"/>
      <c r="I25" s="82"/>
      <c r="J25" s="82"/>
      <c r="K25" s="83"/>
      <c r="L25" s="83"/>
      <c r="M25" s="82"/>
      <c r="N25" s="82"/>
      <c r="O25" s="82"/>
      <c r="P25" s="82"/>
      <c r="Q25" s="203"/>
      <c r="R25" s="85"/>
    </row>
    <row r="26" spans="1:18" ht="12.75">
      <c r="A26" s="316" t="s">
        <v>301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</row>
    <row r="27" spans="1:18" ht="4.5" customHeight="1">
      <c r="A27" s="86"/>
      <c r="B27" s="86"/>
      <c r="C27" s="86"/>
      <c r="D27" s="83"/>
      <c r="E27" s="83"/>
      <c r="F27" s="82"/>
      <c r="G27" s="82"/>
      <c r="H27" s="82"/>
      <c r="I27" s="82"/>
      <c r="J27" s="82"/>
      <c r="K27" s="82"/>
      <c r="L27" s="83"/>
      <c r="M27" s="83"/>
      <c r="N27" s="82"/>
      <c r="O27" s="82"/>
      <c r="P27" s="82"/>
      <c r="Q27" s="204"/>
      <c r="R27" s="3"/>
    </row>
    <row r="28" spans="1:19" ht="12.75">
      <c r="A28" s="3" t="s">
        <v>336</v>
      </c>
      <c r="B28" s="2"/>
      <c r="C28" s="274">
        <v>75600</v>
      </c>
      <c r="D28" s="286"/>
      <c r="E28" s="274">
        <v>57400</v>
      </c>
      <c r="F28" s="286"/>
      <c r="G28" s="274">
        <v>47600</v>
      </c>
      <c r="H28" s="286"/>
      <c r="I28" s="274">
        <v>30200</v>
      </c>
      <c r="J28" s="286"/>
      <c r="K28" s="274">
        <v>13200</v>
      </c>
      <c r="L28" s="286"/>
      <c r="M28" s="274">
        <v>5000</v>
      </c>
      <c r="N28" s="286"/>
      <c r="O28" s="274">
        <v>228900</v>
      </c>
      <c r="P28" s="206"/>
      <c r="Q28" s="290">
        <v>73.3</v>
      </c>
      <c r="S28" s="293"/>
    </row>
    <row r="29" spans="1:19" ht="12.75">
      <c r="A29" s="2">
        <v>2011</v>
      </c>
      <c r="B29" s="2"/>
      <c r="C29" s="274">
        <v>87300</v>
      </c>
      <c r="D29" s="286"/>
      <c r="E29" s="274">
        <v>69200</v>
      </c>
      <c r="F29" s="286"/>
      <c r="G29" s="274">
        <v>49000</v>
      </c>
      <c r="H29" s="286"/>
      <c r="I29" s="274">
        <v>36100</v>
      </c>
      <c r="J29" s="286"/>
      <c r="K29" s="274">
        <v>18500</v>
      </c>
      <c r="L29" s="286"/>
      <c r="M29" s="274">
        <v>6900</v>
      </c>
      <c r="N29" s="286"/>
      <c r="O29" s="274">
        <v>267000</v>
      </c>
      <c r="P29" s="206"/>
      <c r="Q29" s="290">
        <v>73.1</v>
      </c>
      <c r="S29" s="293"/>
    </row>
    <row r="30" spans="1:19" ht="12.75">
      <c r="A30" s="2">
        <v>2016</v>
      </c>
      <c r="B30" s="2"/>
      <c r="C30" s="274">
        <v>110600</v>
      </c>
      <c r="D30" s="286"/>
      <c r="E30" s="274">
        <v>80500</v>
      </c>
      <c r="F30" s="286"/>
      <c r="G30" s="274">
        <v>60000</v>
      </c>
      <c r="H30" s="286"/>
      <c r="I30" s="274">
        <v>38100</v>
      </c>
      <c r="J30" s="286"/>
      <c r="K30" s="274">
        <v>23100</v>
      </c>
      <c r="L30" s="286"/>
      <c r="M30" s="274">
        <v>10500</v>
      </c>
      <c r="N30" s="286"/>
      <c r="O30" s="274">
        <v>322900</v>
      </c>
      <c r="P30" s="206"/>
      <c r="Q30" s="290">
        <v>73</v>
      </c>
      <c r="S30" s="293"/>
    </row>
    <row r="31" spans="1:19" ht="12.75">
      <c r="A31" s="2">
        <v>2021</v>
      </c>
      <c r="B31" s="2"/>
      <c r="C31" s="274">
        <v>117400</v>
      </c>
      <c r="D31" s="286"/>
      <c r="E31" s="274">
        <v>102500</v>
      </c>
      <c r="F31" s="286"/>
      <c r="G31" s="274">
        <v>70600</v>
      </c>
      <c r="H31" s="286"/>
      <c r="I31" s="274">
        <v>47800</v>
      </c>
      <c r="J31" s="286"/>
      <c r="K31" s="274">
        <v>25400</v>
      </c>
      <c r="L31" s="286"/>
      <c r="M31" s="274">
        <v>14800</v>
      </c>
      <c r="N31" s="286"/>
      <c r="O31" s="274">
        <v>378400</v>
      </c>
      <c r="P31" s="206"/>
      <c r="Q31" s="290">
        <v>73.5</v>
      </c>
      <c r="S31" s="293"/>
    </row>
    <row r="32" spans="1:19" ht="12.75">
      <c r="A32" s="2">
        <v>2026</v>
      </c>
      <c r="B32" s="2"/>
      <c r="C32" s="274">
        <v>133500</v>
      </c>
      <c r="D32" s="286"/>
      <c r="E32" s="274">
        <v>109500</v>
      </c>
      <c r="F32" s="286"/>
      <c r="G32" s="274">
        <v>90600</v>
      </c>
      <c r="H32" s="286"/>
      <c r="I32" s="274">
        <v>57100</v>
      </c>
      <c r="J32" s="286"/>
      <c r="K32" s="274">
        <v>32900</v>
      </c>
      <c r="L32" s="286"/>
      <c r="M32" s="274">
        <v>18200</v>
      </c>
      <c r="N32" s="286"/>
      <c r="O32" s="274">
        <v>441900</v>
      </c>
      <c r="P32" s="206"/>
      <c r="Q32" s="290">
        <v>73.9</v>
      </c>
      <c r="S32" s="293"/>
    </row>
    <row r="33" spans="1:19" ht="12.75">
      <c r="A33" s="2">
        <v>2031</v>
      </c>
      <c r="B33" s="2"/>
      <c r="C33" s="274">
        <v>140400</v>
      </c>
      <c r="D33" s="286"/>
      <c r="E33" s="274">
        <v>125100</v>
      </c>
      <c r="F33" s="286"/>
      <c r="G33" s="274">
        <v>97600</v>
      </c>
      <c r="H33" s="286"/>
      <c r="I33" s="274">
        <v>74100</v>
      </c>
      <c r="J33" s="286"/>
      <c r="K33" s="274">
        <v>40200</v>
      </c>
      <c r="L33" s="286"/>
      <c r="M33" s="274">
        <v>24600</v>
      </c>
      <c r="N33" s="286"/>
      <c r="O33" s="274">
        <v>502000</v>
      </c>
      <c r="P33" s="206"/>
      <c r="Q33" s="290">
        <v>74.4</v>
      </c>
      <c r="S33" s="293"/>
    </row>
    <row r="34" spans="1:19" ht="12.75">
      <c r="A34" s="2">
        <v>2036</v>
      </c>
      <c r="B34" s="2"/>
      <c r="C34" s="274">
        <v>137400</v>
      </c>
      <c r="D34" s="286"/>
      <c r="E34" s="274">
        <v>131900</v>
      </c>
      <c r="F34" s="286"/>
      <c r="G34" s="274">
        <v>112200</v>
      </c>
      <c r="H34" s="286"/>
      <c r="I34" s="274">
        <v>80900</v>
      </c>
      <c r="J34" s="286"/>
      <c r="K34" s="274">
        <v>53100</v>
      </c>
      <c r="L34" s="286"/>
      <c r="M34" s="274">
        <v>32100</v>
      </c>
      <c r="N34" s="286"/>
      <c r="O34" s="274">
        <v>547700</v>
      </c>
      <c r="P34" s="206"/>
      <c r="Q34" s="290">
        <v>75.2</v>
      </c>
      <c r="S34" s="293"/>
    </row>
    <row r="35" spans="1:19" ht="12.75">
      <c r="A35" s="2">
        <v>2041</v>
      </c>
      <c r="B35" s="2"/>
      <c r="C35" s="274">
        <v>130400</v>
      </c>
      <c r="D35" s="286"/>
      <c r="E35" s="274">
        <v>129600</v>
      </c>
      <c r="F35" s="286"/>
      <c r="G35" s="274">
        <v>118800</v>
      </c>
      <c r="H35" s="286"/>
      <c r="I35" s="274">
        <v>93800</v>
      </c>
      <c r="J35" s="286"/>
      <c r="K35" s="274">
        <v>59000</v>
      </c>
      <c r="L35" s="286"/>
      <c r="M35" s="274">
        <v>43500</v>
      </c>
      <c r="N35" s="286"/>
      <c r="O35" s="274">
        <v>575100</v>
      </c>
      <c r="P35" s="206"/>
      <c r="Q35" s="290">
        <v>76.1</v>
      </c>
      <c r="S35" s="293"/>
    </row>
    <row r="36" spans="1:19" ht="12.75">
      <c r="A36" s="2">
        <v>2046</v>
      </c>
      <c r="B36" s="2"/>
      <c r="C36" s="274">
        <v>127200</v>
      </c>
      <c r="D36" s="286"/>
      <c r="E36" s="274">
        <v>123300</v>
      </c>
      <c r="F36" s="286"/>
      <c r="G36" s="274">
        <v>117300</v>
      </c>
      <c r="H36" s="286"/>
      <c r="I36" s="274">
        <v>99800</v>
      </c>
      <c r="J36" s="286"/>
      <c r="K36" s="274">
        <v>69200</v>
      </c>
      <c r="L36" s="286"/>
      <c r="M36" s="274">
        <v>52800</v>
      </c>
      <c r="N36" s="286"/>
      <c r="O36" s="274">
        <v>589600</v>
      </c>
      <c r="P36" s="206"/>
      <c r="Q36" s="290">
        <v>76.8</v>
      </c>
      <c r="S36" s="293"/>
    </row>
    <row r="37" spans="1:19" ht="12.75">
      <c r="A37" s="2">
        <v>2051</v>
      </c>
      <c r="B37" s="2"/>
      <c r="C37" s="274">
        <v>139800</v>
      </c>
      <c r="D37" s="286"/>
      <c r="E37" s="274">
        <v>120500</v>
      </c>
      <c r="F37" s="286"/>
      <c r="G37" s="274">
        <v>111800</v>
      </c>
      <c r="H37" s="286"/>
      <c r="I37" s="274">
        <v>99100</v>
      </c>
      <c r="J37" s="286"/>
      <c r="K37" s="274">
        <v>74100</v>
      </c>
      <c r="L37" s="286"/>
      <c r="M37" s="274">
        <v>63500</v>
      </c>
      <c r="N37" s="286"/>
      <c r="O37" s="274">
        <v>608800</v>
      </c>
      <c r="P37" s="206"/>
      <c r="Q37" s="290">
        <v>77</v>
      </c>
      <c r="S37" s="293"/>
    </row>
    <row r="38" spans="1:19" ht="12.75">
      <c r="A38" s="2">
        <v>2056</v>
      </c>
      <c r="B38" s="2"/>
      <c r="C38" s="274">
        <v>152700</v>
      </c>
      <c r="D38" s="286"/>
      <c r="E38" s="274">
        <v>132500</v>
      </c>
      <c r="F38" s="286"/>
      <c r="G38" s="274">
        <v>109600</v>
      </c>
      <c r="H38" s="286"/>
      <c r="I38" s="274">
        <v>94700</v>
      </c>
      <c r="J38" s="286"/>
      <c r="K38" s="274">
        <v>74100</v>
      </c>
      <c r="L38" s="286"/>
      <c r="M38" s="274">
        <v>71500</v>
      </c>
      <c r="N38" s="286"/>
      <c r="O38" s="274">
        <v>635100</v>
      </c>
      <c r="P38" s="206"/>
      <c r="Q38" s="290">
        <v>76.4</v>
      </c>
      <c r="S38" s="293"/>
    </row>
    <row r="39" spans="1:19" ht="12.75">
      <c r="A39" s="2">
        <v>2061</v>
      </c>
      <c r="B39" s="2"/>
      <c r="C39" s="274">
        <v>156900</v>
      </c>
      <c r="D39" s="286"/>
      <c r="E39" s="274">
        <v>144800</v>
      </c>
      <c r="F39" s="286"/>
      <c r="G39" s="274">
        <v>120500</v>
      </c>
      <c r="H39" s="286"/>
      <c r="I39" s="274">
        <v>93100</v>
      </c>
      <c r="J39" s="286"/>
      <c r="K39" s="274">
        <v>70800</v>
      </c>
      <c r="L39" s="286"/>
      <c r="M39" s="274">
        <v>75000</v>
      </c>
      <c r="N39" s="286"/>
      <c r="O39" s="274">
        <v>661200</v>
      </c>
      <c r="P39" s="206"/>
      <c r="Q39" s="290">
        <v>76.1</v>
      </c>
      <c r="S39" s="293"/>
    </row>
    <row r="40" spans="1:18" ht="4.5" customHeight="1">
      <c r="A40" s="110"/>
      <c r="B40" s="110"/>
      <c r="C40" s="4"/>
      <c r="D40" s="4"/>
      <c r="E40" s="4"/>
      <c r="F40" s="4"/>
      <c r="G40" s="4"/>
      <c r="H40" s="4"/>
      <c r="I40" s="4"/>
      <c r="J40" s="3"/>
      <c r="K40" s="55"/>
      <c r="L40" s="55"/>
      <c r="M40" s="55"/>
      <c r="N40" s="55"/>
      <c r="O40" s="55"/>
      <c r="P40" s="55"/>
      <c r="Q40" s="207"/>
      <c r="R40" s="3"/>
    </row>
    <row r="41" spans="1:18" ht="12.75">
      <c r="A41" s="316" t="s">
        <v>302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</row>
    <row r="42" spans="1:18" ht="4.5" customHeight="1">
      <c r="A42" s="86"/>
      <c r="B42" s="86"/>
      <c r="C42" s="86"/>
      <c r="D42" s="83"/>
      <c r="E42" s="83"/>
      <c r="F42" s="82"/>
      <c r="G42" s="82"/>
      <c r="H42" s="82"/>
      <c r="I42" s="82"/>
      <c r="J42" s="82"/>
      <c r="K42" s="82"/>
      <c r="L42" s="83"/>
      <c r="M42" s="83"/>
      <c r="N42" s="82"/>
      <c r="O42" s="82"/>
      <c r="P42" s="82"/>
      <c r="Q42" s="204"/>
      <c r="R42" s="3"/>
    </row>
    <row r="43" spans="1:19" ht="12.75">
      <c r="A43" s="3" t="s">
        <v>336</v>
      </c>
      <c r="B43" s="2"/>
      <c r="C43" s="274">
        <v>79900</v>
      </c>
      <c r="D43" s="288"/>
      <c r="E43" s="274">
        <v>62800</v>
      </c>
      <c r="F43" s="288"/>
      <c r="G43" s="274">
        <v>56000</v>
      </c>
      <c r="H43" s="288"/>
      <c r="I43" s="274">
        <v>44000</v>
      </c>
      <c r="J43" s="288"/>
      <c r="K43" s="274">
        <v>25900</v>
      </c>
      <c r="L43" s="288"/>
      <c r="M43" s="274">
        <v>14000</v>
      </c>
      <c r="N43" s="288"/>
      <c r="O43" s="274">
        <v>282700</v>
      </c>
      <c r="P43" s="43"/>
      <c r="Q43" s="205">
        <v>74.9</v>
      </c>
      <c r="S43" s="294"/>
    </row>
    <row r="44" spans="1:19" ht="12.75">
      <c r="A44" s="2">
        <v>2011</v>
      </c>
      <c r="B44" s="2"/>
      <c r="C44" s="274">
        <v>92000</v>
      </c>
      <c r="D44" s="288"/>
      <c r="E44" s="274">
        <v>75500</v>
      </c>
      <c r="F44" s="288"/>
      <c r="G44" s="274">
        <v>56500</v>
      </c>
      <c r="H44" s="288"/>
      <c r="I44" s="274">
        <v>46400</v>
      </c>
      <c r="J44" s="288"/>
      <c r="K44" s="274">
        <v>30900</v>
      </c>
      <c r="L44" s="288"/>
      <c r="M44" s="274">
        <v>17100</v>
      </c>
      <c r="N44" s="288"/>
      <c r="O44" s="274">
        <v>318400</v>
      </c>
      <c r="P44" s="43"/>
      <c r="Q44" s="205">
        <v>74.4</v>
      </c>
      <c r="S44" s="294"/>
    </row>
    <row r="45" spans="1:19" ht="12.75">
      <c r="A45" s="2">
        <v>2016</v>
      </c>
      <c r="B45" s="2"/>
      <c r="C45" s="274">
        <v>117200</v>
      </c>
      <c r="D45" s="288"/>
      <c r="E45" s="274">
        <v>87300</v>
      </c>
      <c r="F45" s="288"/>
      <c r="G45" s="274">
        <v>68700</v>
      </c>
      <c r="H45" s="288"/>
      <c r="I45" s="274">
        <v>47700</v>
      </c>
      <c r="J45" s="288"/>
      <c r="K45" s="274">
        <v>33700</v>
      </c>
      <c r="L45" s="288"/>
      <c r="M45" s="274">
        <v>22100</v>
      </c>
      <c r="N45" s="288"/>
      <c r="O45" s="274">
        <v>376700</v>
      </c>
      <c r="P45" s="43"/>
      <c r="Q45" s="205">
        <v>74</v>
      </c>
      <c r="S45" s="294"/>
    </row>
    <row r="46" spans="1:19" ht="12.75">
      <c r="A46" s="2">
        <v>2021</v>
      </c>
      <c r="B46" s="2"/>
      <c r="C46" s="274">
        <v>125600</v>
      </c>
      <c r="D46" s="288"/>
      <c r="E46" s="274">
        <v>111600</v>
      </c>
      <c r="F46" s="288"/>
      <c r="G46" s="274">
        <v>80100</v>
      </c>
      <c r="H46" s="288"/>
      <c r="I46" s="274">
        <v>58900</v>
      </c>
      <c r="J46" s="288"/>
      <c r="K46" s="274">
        <v>35600</v>
      </c>
      <c r="L46" s="288"/>
      <c r="M46" s="274">
        <v>26800</v>
      </c>
      <c r="N46" s="288"/>
      <c r="O46" s="274">
        <v>438600</v>
      </c>
      <c r="P46" s="43"/>
      <c r="Q46" s="205">
        <v>74.2</v>
      </c>
      <c r="S46" s="294"/>
    </row>
    <row r="47" spans="1:19" ht="12.75">
      <c r="A47" s="2">
        <v>2026</v>
      </c>
      <c r="B47" s="2"/>
      <c r="C47" s="274">
        <v>144900</v>
      </c>
      <c r="D47" s="288"/>
      <c r="E47" s="274">
        <v>120100</v>
      </c>
      <c r="F47" s="288"/>
      <c r="G47" s="274">
        <v>102900</v>
      </c>
      <c r="H47" s="288"/>
      <c r="I47" s="274">
        <v>69400</v>
      </c>
      <c r="J47" s="288"/>
      <c r="K47" s="274">
        <v>45100</v>
      </c>
      <c r="L47" s="288"/>
      <c r="M47" s="274">
        <v>31000</v>
      </c>
      <c r="N47" s="288"/>
      <c r="O47" s="274">
        <v>513400</v>
      </c>
      <c r="P47" s="43"/>
      <c r="Q47" s="205">
        <v>74.6</v>
      </c>
      <c r="S47" s="294"/>
    </row>
    <row r="48" spans="1:19" ht="12.75">
      <c r="A48" s="2">
        <v>2031</v>
      </c>
      <c r="B48" s="2"/>
      <c r="C48" s="274">
        <v>155000</v>
      </c>
      <c r="D48" s="288"/>
      <c r="E48" s="274">
        <v>138900</v>
      </c>
      <c r="F48" s="288"/>
      <c r="G48" s="274">
        <v>111300</v>
      </c>
      <c r="H48" s="288"/>
      <c r="I48" s="274">
        <v>89900</v>
      </c>
      <c r="J48" s="288"/>
      <c r="K48" s="274">
        <v>54000</v>
      </c>
      <c r="L48" s="288"/>
      <c r="M48" s="274">
        <v>40000</v>
      </c>
      <c r="N48" s="288"/>
      <c r="O48" s="274">
        <v>589000</v>
      </c>
      <c r="P48" s="43"/>
      <c r="Q48" s="205">
        <v>75</v>
      </c>
      <c r="S48" s="294"/>
    </row>
    <row r="49" spans="1:19" ht="12.75">
      <c r="A49" s="2">
        <v>2036</v>
      </c>
      <c r="B49" s="2"/>
      <c r="C49" s="274">
        <v>155100</v>
      </c>
      <c r="D49" s="288"/>
      <c r="E49" s="274">
        <v>148900</v>
      </c>
      <c r="F49" s="288"/>
      <c r="G49" s="274">
        <v>129300</v>
      </c>
      <c r="H49" s="288"/>
      <c r="I49" s="274">
        <v>98100</v>
      </c>
      <c r="J49" s="288"/>
      <c r="K49" s="274">
        <v>70700</v>
      </c>
      <c r="L49" s="288"/>
      <c r="M49" s="274">
        <v>50800</v>
      </c>
      <c r="N49" s="288"/>
      <c r="O49" s="274">
        <v>652900</v>
      </c>
      <c r="P49" s="43"/>
      <c r="Q49" s="205">
        <v>75.8</v>
      </c>
      <c r="S49" s="294"/>
    </row>
    <row r="50" spans="1:19" ht="12.75">
      <c r="A50" s="2">
        <v>2041</v>
      </c>
      <c r="B50" s="2"/>
      <c r="C50" s="274">
        <v>147800</v>
      </c>
      <c r="D50" s="288"/>
      <c r="E50" s="274">
        <v>149300</v>
      </c>
      <c r="F50" s="288"/>
      <c r="G50" s="274">
        <v>139000</v>
      </c>
      <c r="H50" s="288"/>
      <c r="I50" s="274">
        <v>114600</v>
      </c>
      <c r="J50" s="288"/>
      <c r="K50" s="274">
        <v>78200</v>
      </c>
      <c r="L50" s="288"/>
      <c r="M50" s="274">
        <v>67500</v>
      </c>
      <c r="N50" s="288"/>
      <c r="O50" s="274">
        <v>696400</v>
      </c>
      <c r="P50" s="43"/>
      <c r="Q50" s="205">
        <v>76.8</v>
      </c>
      <c r="S50" s="294"/>
    </row>
    <row r="51" spans="1:19" ht="12.75">
      <c r="A51" s="2">
        <v>2046</v>
      </c>
      <c r="B51" s="2"/>
      <c r="C51" s="274">
        <v>141600</v>
      </c>
      <c r="D51" s="288"/>
      <c r="E51" s="274">
        <v>142500</v>
      </c>
      <c r="F51" s="288"/>
      <c r="G51" s="274">
        <v>139800</v>
      </c>
      <c r="H51" s="288"/>
      <c r="I51" s="274">
        <v>123600</v>
      </c>
      <c r="J51" s="288"/>
      <c r="K51" s="274">
        <v>92200</v>
      </c>
      <c r="L51" s="288"/>
      <c r="M51" s="274">
        <v>81300</v>
      </c>
      <c r="N51" s="288"/>
      <c r="O51" s="274">
        <v>721000</v>
      </c>
      <c r="P51" s="43"/>
      <c r="Q51" s="205">
        <v>77.6</v>
      </c>
      <c r="S51" s="294"/>
    </row>
    <row r="52" spans="1:19" ht="12.75">
      <c r="A52" s="2">
        <v>2051</v>
      </c>
      <c r="B52" s="2"/>
      <c r="C52" s="274">
        <v>151400</v>
      </c>
      <c r="D52" s="288"/>
      <c r="E52" s="274">
        <v>136800</v>
      </c>
      <c r="F52" s="288"/>
      <c r="G52" s="274">
        <v>133600</v>
      </c>
      <c r="H52" s="288"/>
      <c r="I52" s="274">
        <v>124800</v>
      </c>
      <c r="J52" s="288"/>
      <c r="K52" s="274">
        <v>99800</v>
      </c>
      <c r="L52" s="288"/>
      <c r="M52" s="274">
        <v>97700</v>
      </c>
      <c r="N52" s="288"/>
      <c r="O52" s="274">
        <v>744000</v>
      </c>
      <c r="P52" s="43"/>
      <c r="Q52" s="205">
        <v>78.2</v>
      </c>
      <c r="S52" s="294"/>
    </row>
    <row r="53" spans="1:19" ht="12.75">
      <c r="A53" s="2">
        <v>2056</v>
      </c>
      <c r="B53" s="2"/>
      <c r="C53" s="274">
        <v>158400</v>
      </c>
      <c r="D53" s="288"/>
      <c r="E53" s="274">
        <v>146300</v>
      </c>
      <c r="F53" s="288"/>
      <c r="G53" s="274">
        <v>128500</v>
      </c>
      <c r="H53" s="288"/>
      <c r="I53" s="274">
        <v>119400</v>
      </c>
      <c r="J53" s="288"/>
      <c r="K53" s="274">
        <v>101300</v>
      </c>
      <c r="L53" s="288"/>
      <c r="M53" s="274">
        <v>110700</v>
      </c>
      <c r="N53" s="288"/>
      <c r="O53" s="274">
        <v>764600</v>
      </c>
      <c r="P53" s="43"/>
      <c r="Q53" s="205">
        <v>77.9</v>
      </c>
      <c r="S53" s="294"/>
    </row>
    <row r="54" spans="1:19" ht="12.75">
      <c r="A54" s="2">
        <v>2061</v>
      </c>
      <c r="B54" s="41"/>
      <c r="C54" s="274">
        <v>159400</v>
      </c>
      <c r="D54" s="288"/>
      <c r="E54" s="274">
        <v>153100</v>
      </c>
      <c r="F54" s="288"/>
      <c r="G54" s="274">
        <v>137500</v>
      </c>
      <c r="H54" s="288"/>
      <c r="I54" s="274">
        <v>115100</v>
      </c>
      <c r="J54" s="288"/>
      <c r="K54" s="274">
        <v>96900</v>
      </c>
      <c r="L54" s="288"/>
      <c r="M54" s="274">
        <v>117700</v>
      </c>
      <c r="N54" s="288"/>
      <c r="O54" s="274">
        <v>779700</v>
      </c>
      <c r="P54" s="43"/>
      <c r="Q54" s="205">
        <v>77.8</v>
      </c>
      <c r="S54" s="294"/>
    </row>
    <row r="55" spans="1:18" ht="4.5" customHeight="1">
      <c r="A55" s="37"/>
      <c r="B55" s="41"/>
      <c r="C55" s="102"/>
      <c r="D55" s="43"/>
      <c r="E55" s="102"/>
      <c r="F55" s="43"/>
      <c r="G55" s="102"/>
      <c r="H55" s="43"/>
      <c r="I55" s="102"/>
      <c r="J55" s="43"/>
      <c r="K55" s="102"/>
      <c r="L55" s="43"/>
      <c r="M55" s="102"/>
      <c r="N55" s="43"/>
      <c r="O55" s="102"/>
      <c r="P55" s="43"/>
      <c r="Q55" s="208"/>
      <c r="R55" s="192"/>
    </row>
    <row r="56" spans="1:18" ht="12.75">
      <c r="A56" s="368" t="s">
        <v>236</v>
      </c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</row>
    <row r="57" spans="1:18" ht="4.5" customHeight="1">
      <c r="A57" s="37"/>
      <c r="B57" s="41"/>
      <c r="C57" s="102"/>
      <c r="D57" s="43"/>
      <c r="E57" s="102"/>
      <c r="F57" s="43"/>
      <c r="G57" s="102"/>
      <c r="H57" s="43"/>
      <c r="I57" s="102"/>
      <c r="J57" s="43"/>
      <c r="K57" s="102"/>
      <c r="L57" s="43"/>
      <c r="M57" s="102"/>
      <c r="N57" s="43"/>
      <c r="O57" s="102"/>
      <c r="P57" s="43"/>
      <c r="Q57" s="208"/>
      <c r="R57" s="192"/>
    </row>
    <row r="58" spans="1:17" ht="12.75" customHeight="1">
      <c r="A58" s="3" t="s">
        <v>336</v>
      </c>
      <c r="B58" s="41"/>
      <c r="C58" s="271">
        <v>106</v>
      </c>
      <c r="D58" s="43"/>
      <c r="E58" s="209">
        <v>109</v>
      </c>
      <c r="F58" s="43"/>
      <c r="G58" s="271">
        <v>118</v>
      </c>
      <c r="H58" s="43"/>
      <c r="I58" s="209">
        <v>146</v>
      </c>
      <c r="J58" s="43"/>
      <c r="K58" s="209">
        <v>197</v>
      </c>
      <c r="L58" s="43"/>
      <c r="M58" s="209">
        <v>280</v>
      </c>
      <c r="N58" s="43"/>
      <c r="O58" s="243">
        <v>123.47938329994854</v>
      </c>
      <c r="P58" s="43"/>
      <c r="Q58" s="94" t="s">
        <v>10</v>
      </c>
    </row>
    <row r="59" spans="1:17" ht="12.75">
      <c r="A59" s="2">
        <v>2011</v>
      </c>
      <c r="B59" s="41"/>
      <c r="C59" s="271">
        <v>105</v>
      </c>
      <c r="D59" s="43"/>
      <c r="E59" s="209">
        <v>109</v>
      </c>
      <c r="F59" s="43"/>
      <c r="G59" s="271">
        <v>115</v>
      </c>
      <c r="H59" s="43"/>
      <c r="I59" s="209">
        <v>129</v>
      </c>
      <c r="J59" s="43"/>
      <c r="K59" s="209">
        <v>167</v>
      </c>
      <c r="L59" s="43"/>
      <c r="M59" s="209">
        <v>248</v>
      </c>
      <c r="N59" s="43"/>
      <c r="O59" s="243">
        <v>119.26061370153633</v>
      </c>
      <c r="P59" s="43"/>
      <c r="Q59" s="97" t="s">
        <v>10</v>
      </c>
    </row>
    <row r="60" spans="1:17" ht="12.75">
      <c r="A60" s="2">
        <v>2016</v>
      </c>
      <c r="B60" s="41"/>
      <c r="C60" s="271">
        <v>106</v>
      </c>
      <c r="D60" s="43"/>
      <c r="E60" s="209">
        <v>108</v>
      </c>
      <c r="F60" s="43"/>
      <c r="G60" s="271">
        <v>114</v>
      </c>
      <c r="H60" s="43"/>
      <c r="I60" s="209">
        <v>125</v>
      </c>
      <c r="J60" s="43"/>
      <c r="K60" s="209">
        <v>146</v>
      </c>
      <c r="L60" s="43"/>
      <c r="M60" s="209">
        <v>209</v>
      </c>
      <c r="N60" s="43"/>
      <c r="O60" s="243">
        <v>116.6640752150768</v>
      </c>
      <c r="P60" s="43"/>
      <c r="Q60" s="97" t="s">
        <v>10</v>
      </c>
    </row>
    <row r="61" spans="1:17" ht="12.75">
      <c r="A61" s="2">
        <v>2021</v>
      </c>
      <c r="B61" s="41"/>
      <c r="C61" s="271">
        <v>107</v>
      </c>
      <c r="D61" s="43"/>
      <c r="E61" s="209">
        <v>109</v>
      </c>
      <c r="F61" s="43"/>
      <c r="G61" s="271">
        <v>113</v>
      </c>
      <c r="H61" s="43"/>
      <c r="I61" s="209">
        <v>123</v>
      </c>
      <c r="J61" s="43"/>
      <c r="K61" s="209">
        <v>140</v>
      </c>
      <c r="L61" s="43"/>
      <c r="M61" s="209">
        <v>182</v>
      </c>
      <c r="N61" s="43"/>
      <c r="O61" s="243">
        <v>115.89716276537905</v>
      </c>
      <c r="P61" s="43"/>
      <c r="Q61" s="97" t="s">
        <v>10</v>
      </c>
    </row>
    <row r="62" spans="1:17" ht="12.75">
      <c r="A62" s="2">
        <v>2026</v>
      </c>
      <c r="B62" s="41"/>
      <c r="C62" s="271">
        <v>109</v>
      </c>
      <c r="D62" s="43"/>
      <c r="E62" s="209">
        <v>110</v>
      </c>
      <c r="F62" s="43"/>
      <c r="G62" s="271">
        <v>114</v>
      </c>
      <c r="H62" s="43"/>
      <c r="I62" s="209">
        <v>122</v>
      </c>
      <c r="J62" s="43"/>
      <c r="K62" s="209">
        <v>137</v>
      </c>
      <c r="L62" s="43"/>
      <c r="M62" s="209">
        <v>170</v>
      </c>
      <c r="N62" s="43"/>
      <c r="O62" s="243">
        <v>116.17632898496515</v>
      </c>
      <c r="P62" s="43"/>
      <c r="Q62" s="97" t="s">
        <v>10</v>
      </c>
    </row>
    <row r="63" spans="1:17" ht="12.75">
      <c r="A63" s="2">
        <v>2031</v>
      </c>
      <c r="B63" s="41"/>
      <c r="C63" s="271">
        <v>110</v>
      </c>
      <c r="D63" s="43"/>
      <c r="E63" s="209">
        <v>111</v>
      </c>
      <c r="F63" s="43"/>
      <c r="G63" s="271">
        <v>114</v>
      </c>
      <c r="H63" s="43"/>
      <c r="I63" s="209">
        <v>121</v>
      </c>
      <c r="J63" s="43"/>
      <c r="K63" s="209">
        <v>134</v>
      </c>
      <c r="L63" s="43"/>
      <c r="M63" s="209">
        <v>163</v>
      </c>
      <c r="N63" s="43"/>
      <c r="O63" s="243">
        <v>117.3332474456539</v>
      </c>
      <c r="P63" s="43"/>
      <c r="Q63" s="94" t="s">
        <v>10</v>
      </c>
    </row>
    <row r="64" spans="1:17" ht="12.75">
      <c r="A64" s="2">
        <v>2036</v>
      </c>
      <c r="B64" s="41"/>
      <c r="C64" s="271">
        <v>113</v>
      </c>
      <c r="D64" s="43"/>
      <c r="E64" s="209">
        <v>113</v>
      </c>
      <c r="F64" s="43"/>
      <c r="G64" s="271">
        <v>115</v>
      </c>
      <c r="H64" s="43"/>
      <c r="I64" s="209">
        <v>121</v>
      </c>
      <c r="J64" s="43"/>
      <c r="K64" s="209">
        <v>133</v>
      </c>
      <c r="L64" s="43"/>
      <c r="M64" s="209">
        <v>158</v>
      </c>
      <c r="N64" s="43"/>
      <c r="O64" s="243">
        <v>119.2137056906712</v>
      </c>
      <c r="P64" s="43"/>
      <c r="Q64" s="97" t="s">
        <v>10</v>
      </c>
    </row>
    <row r="65" spans="1:17" ht="12.75">
      <c r="A65" s="2">
        <v>2041</v>
      </c>
      <c r="B65" s="41"/>
      <c r="C65" s="271">
        <v>113</v>
      </c>
      <c r="D65" s="43"/>
      <c r="E65" s="209">
        <v>115</v>
      </c>
      <c r="F65" s="43"/>
      <c r="G65" s="271">
        <v>117</v>
      </c>
      <c r="H65" s="43"/>
      <c r="I65" s="209">
        <v>122</v>
      </c>
      <c r="J65" s="43"/>
      <c r="K65" s="209">
        <v>133</v>
      </c>
      <c r="L65" s="43"/>
      <c r="M65" s="209">
        <v>155</v>
      </c>
      <c r="N65" s="43"/>
      <c r="O65" s="243">
        <v>121.08583810046618</v>
      </c>
      <c r="P65" s="43"/>
      <c r="Q65" s="97" t="s">
        <v>10</v>
      </c>
    </row>
    <row r="66" spans="1:17" ht="12.75">
      <c r="A66" s="2">
        <v>2046</v>
      </c>
      <c r="B66" s="41"/>
      <c r="C66" s="271">
        <v>111</v>
      </c>
      <c r="D66" s="43"/>
      <c r="E66" s="209">
        <v>116</v>
      </c>
      <c r="F66" s="43"/>
      <c r="G66" s="271">
        <v>119</v>
      </c>
      <c r="H66" s="43"/>
      <c r="I66" s="209">
        <v>124</v>
      </c>
      <c r="J66" s="43"/>
      <c r="K66" s="209">
        <v>133</v>
      </c>
      <c r="L66" s="43"/>
      <c r="M66" s="209">
        <v>154</v>
      </c>
      <c r="N66" s="43"/>
      <c r="O66" s="243">
        <v>122.29297391459104</v>
      </c>
      <c r="P66" s="43"/>
      <c r="Q66" s="97" t="s">
        <v>10</v>
      </c>
    </row>
    <row r="67" spans="1:17" ht="12.75">
      <c r="A67" s="2">
        <v>2051</v>
      </c>
      <c r="B67" s="41"/>
      <c r="C67" s="271">
        <v>108</v>
      </c>
      <c r="D67" s="43"/>
      <c r="E67" s="209">
        <v>114</v>
      </c>
      <c r="F67" s="43"/>
      <c r="G67" s="271">
        <v>120</v>
      </c>
      <c r="H67" s="43"/>
      <c r="I67" s="209">
        <v>126</v>
      </c>
      <c r="J67" s="43"/>
      <c r="K67" s="209">
        <v>135</v>
      </c>
      <c r="L67" s="43"/>
      <c r="M67" s="209">
        <v>154</v>
      </c>
      <c r="N67" s="43"/>
      <c r="O67" s="243">
        <v>122.20426999893476</v>
      </c>
      <c r="P67" s="43"/>
      <c r="Q67" s="97" t="s">
        <v>10</v>
      </c>
    </row>
    <row r="68" spans="1:17" ht="12.75">
      <c r="A68" s="2">
        <v>2056</v>
      </c>
      <c r="B68" s="41"/>
      <c r="C68" s="281">
        <v>104</v>
      </c>
      <c r="D68" s="43"/>
      <c r="E68" s="273">
        <v>110</v>
      </c>
      <c r="F68" s="43"/>
      <c r="G68" s="281">
        <v>117</v>
      </c>
      <c r="H68" s="43"/>
      <c r="I68" s="209">
        <v>126</v>
      </c>
      <c r="J68" s="43"/>
      <c r="K68" s="209">
        <v>137</v>
      </c>
      <c r="L68" s="43"/>
      <c r="M68" s="209">
        <v>155</v>
      </c>
      <c r="N68" s="43"/>
      <c r="O68" s="243">
        <v>120.38790438298521</v>
      </c>
      <c r="P68" s="43"/>
      <c r="Q68" s="97" t="s">
        <v>10</v>
      </c>
    </row>
    <row r="69" spans="1:18" ht="12.75">
      <c r="A69" s="44">
        <v>2061</v>
      </c>
      <c r="B69" s="44"/>
      <c r="C69" s="282">
        <v>102</v>
      </c>
      <c r="D69" s="45"/>
      <c r="E69" s="210">
        <v>106</v>
      </c>
      <c r="F69" s="45"/>
      <c r="G69" s="282">
        <v>114</v>
      </c>
      <c r="H69" s="45"/>
      <c r="I69" s="210">
        <v>124</v>
      </c>
      <c r="J69" s="45"/>
      <c r="K69" s="210">
        <v>137</v>
      </c>
      <c r="L69" s="45"/>
      <c r="M69" s="210">
        <v>157</v>
      </c>
      <c r="N69" s="45"/>
      <c r="O69" s="262">
        <v>117.92480376103462</v>
      </c>
      <c r="P69" s="45"/>
      <c r="Q69" s="109" t="s">
        <v>10</v>
      </c>
      <c r="R69" s="129"/>
    </row>
    <row r="70" spans="1:18" ht="7.5" customHeight="1">
      <c r="A70" s="37"/>
      <c r="B70" s="41"/>
      <c r="C70" s="95"/>
      <c r="D70" s="43"/>
      <c r="E70" s="95"/>
      <c r="F70" s="43"/>
      <c r="G70" s="95"/>
      <c r="H70" s="43"/>
      <c r="I70" s="93"/>
      <c r="J70" s="96"/>
      <c r="K70" s="94"/>
      <c r="L70" s="97"/>
      <c r="M70" s="94"/>
      <c r="N70" s="97"/>
      <c r="O70" s="97"/>
      <c r="P70" s="97"/>
      <c r="Q70" s="211"/>
      <c r="R70" s="18"/>
    </row>
    <row r="71" spans="1:18" ht="12.75">
      <c r="A71" s="53" t="s">
        <v>55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214"/>
      <c r="R71" s="3"/>
    </row>
  </sheetData>
  <sheetProtection/>
  <mergeCells count="15">
    <mergeCell ref="M9:N9"/>
    <mergeCell ref="A56:R56"/>
    <mergeCell ref="A11:R11"/>
    <mergeCell ref="A26:R26"/>
    <mergeCell ref="A41:R41"/>
    <mergeCell ref="A6:R6"/>
    <mergeCell ref="A8:B9"/>
    <mergeCell ref="Q8:R9"/>
    <mergeCell ref="C9:D9"/>
    <mergeCell ref="E9:F9"/>
    <mergeCell ref="O8:P9"/>
    <mergeCell ref="C8:N8"/>
    <mergeCell ref="G9:H9"/>
    <mergeCell ref="I9:J9"/>
    <mergeCell ref="K9:L9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scale="90" r:id="rId1"/>
  <headerFooter alignWithMargins="0">
    <oddHeader>&amp;C&amp;"Arial Mäori,Bold Italic"New Zealand's 65+ Population 2007</oddHeader>
  </headerFooter>
  <colBreaks count="1" manualBreakCount="1">
    <brk id="18" max="70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1">
      <selection activeCell="A1" sqref="A1"/>
    </sheetView>
  </sheetViews>
  <sheetFormatPr defaultColWidth="9.140625" defaultRowHeight="12.75"/>
  <cols>
    <col min="1" max="1" width="9.4218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1.7109375" style="0" customWidth="1"/>
    <col min="17" max="17" width="8.140625" style="215" customWidth="1"/>
    <col min="18" max="18" width="4.28125" style="0" customWidth="1"/>
  </cols>
  <sheetData>
    <row r="1" spans="1:18" ht="12.75">
      <c r="A1" s="63" t="s">
        <v>230</v>
      </c>
      <c r="B1" s="63"/>
      <c r="C1" s="63"/>
      <c r="D1" s="64"/>
      <c r="E1" s="64"/>
      <c r="F1" s="64"/>
      <c r="G1" s="64"/>
      <c r="H1" s="65"/>
      <c r="I1" s="65"/>
      <c r="J1" s="65"/>
      <c r="K1" s="65"/>
      <c r="L1" s="66"/>
      <c r="M1" s="66"/>
      <c r="N1" s="65"/>
      <c r="O1" s="64"/>
      <c r="P1" s="64"/>
      <c r="Q1" s="198"/>
      <c r="R1" s="68"/>
    </row>
    <row r="2" spans="1:18" ht="12.75">
      <c r="A2" s="119" t="s">
        <v>40</v>
      </c>
      <c r="B2" s="63"/>
      <c r="C2" s="63"/>
      <c r="D2" s="64"/>
      <c r="E2" s="64"/>
      <c r="F2" s="64"/>
      <c r="G2" s="64"/>
      <c r="H2" s="65"/>
      <c r="I2" s="65"/>
      <c r="J2" s="65"/>
      <c r="K2" s="65"/>
      <c r="L2" s="66"/>
      <c r="M2" s="66"/>
      <c r="N2" s="65"/>
      <c r="O2" s="64"/>
      <c r="P2" s="64"/>
      <c r="Q2" s="198"/>
      <c r="R2" s="68"/>
    </row>
    <row r="3" spans="1:18" ht="15">
      <c r="A3" s="69" t="s">
        <v>195</v>
      </c>
      <c r="B3" s="69"/>
      <c r="C3" s="69"/>
      <c r="D3" s="70"/>
      <c r="E3" s="70"/>
      <c r="F3" s="70"/>
      <c r="G3" s="70"/>
      <c r="H3" s="71"/>
      <c r="I3" s="71"/>
      <c r="J3" s="71"/>
      <c r="K3" s="71"/>
      <c r="L3" s="70"/>
      <c r="M3" s="70"/>
      <c r="N3" s="71"/>
      <c r="O3" s="70"/>
      <c r="P3" s="70"/>
      <c r="Q3" s="199"/>
      <c r="R3" s="10"/>
    </row>
    <row r="4" spans="1:18" ht="15">
      <c r="A4" s="74" t="s">
        <v>25</v>
      </c>
      <c r="B4" s="74"/>
      <c r="C4" s="74"/>
      <c r="D4" s="75"/>
      <c r="E4" s="75"/>
      <c r="F4" s="69"/>
      <c r="G4" s="69"/>
      <c r="H4" s="75"/>
      <c r="I4" s="75"/>
      <c r="J4" s="75"/>
      <c r="K4" s="75"/>
      <c r="L4" s="69"/>
      <c r="M4" s="69"/>
      <c r="N4" s="75"/>
      <c r="O4" s="69"/>
      <c r="P4" s="69"/>
      <c r="Q4" s="200"/>
      <c r="R4" s="10"/>
    </row>
    <row r="5" spans="1:18" ht="12.75">
      <c r="A5" s="173" t="s">
        <v>337</v>
      </c>
      <c r="B5" s="173"/>
      <c r="C5" s="173"/>
      <c r="D5" s="174"/>
      <c r="E5" s="174"/>
      <c r="F5" s="173"/>
      <c r="G5" s="173"/>
      <c r="H5" s="173"/>
      <c r="I5" s="173"/>
      <c r="J5" s="174"/>
      <c r="K5" s="174"/>
      <c r="L5" s="174"/>
      <c r="M5" s="174"/>
      <c r="N5" s="173"/>
      <c r="O5" s="173"/>
      <c r="P5" s="173"/>
      <c r="Q5" s="201"/>
      <c r="R5" s="172"/>
    </row>
    <row r="6" spans="1:18" ht="14.25">
      <c r="A6" s="364" t="s">
        <v>198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</row>
    <row r="7" spans="1:18" ht="4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202"/>
      <c r="R7" s="80"/>
    </row>
    <row r="8" spans="1:18" ht="22.5" customHeight="1">
      <c r="A8" s="341" t="s">
        <v>43</v>
      </c>
      <c r="B8" s="398"/>
      <c r="C8" s="355" t="s">
        <v>245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7"/>
      <c r="O8" s="345" t="s">
        <v>309</v>
      </c>
      <c r="P8" s="359"/>
      <c r="Q8" s="345" t="s">
        <v>27</v>
      </c>
      <c r="R8" s="346"/>
    </row>
    <row r="9" spans="1:18" ht="22.5" customHeight="1">
      <c r="A9" s="399"/>
      <c r="B9" s="400"/>
      <c r="C9" s="349" t="s">
        <v>28</v>
      </c>
      <c r="D9" s="350"/>
      <c r="E9" s="351" t="s">
        <v>29</v>
      </c>
      <c r="F9" s="352"/>
      <c r="G9" s="351" t="s">
        <v>30</v>
      </c>
      <c r="H9" s="352"/>
      <c r="I9" s="351" t="s">
        <v>31</v>
      </c>
      <c r="J9" s="352"/>
      <c r="K9" s="349" t="s">
        <v>32</v>
      </c>
      <c r="L9" s="350"/>
      <c r="M9" s="351" t="s">
        <v>33</v>
      </c>
      <c r="N9" s="358"/>
      <c r="O9" s="360"/>
      <c r="P9" s="361"/>
      <c r="Q9" s="347"/>
      <c r="R9" s="348"/>
    </row>
    <row r="10" spans="1:18" ht="4.5" customHeight="1">
      <c r="A10" s="82"/>
      <c r="B10" s="82"/>
      <c r="C10" s="83"/>
      <c r="D10" s="83"/>
      <c r="E10" s="82"/>
      <c r="F10" s="82"/>
      <c r="G10" s="82"/>
      <c r="H10" s="82"/>
      <c r="I10" s="82"/>
      <c r="J10" s="82"/>
      <c r="K10" s="83"/>
      <c r="L10" s="83"/>
      <c r="M10" s="82"/>
      <c r="N10" s="82"/>
      <c r="O10" s="82"/>
      <c r="P10" s="82"/>
      <c r="Q10" s="203"/>
      <c r="R10" s="85"/>
    </row>
    <row r="11" spans="1:18" ht="12.75">
      <c r="A11" s="316" t="s">
        <v>173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</row>
    <row r="12" spans="1:18" ht="4.5" customHeight="1">
      <c r="A12" s="86"/>
      <c r="B12" s="86"/>
      <c r="C12" s="86"/>
      <c r="D12" s="83"/>
      <c r="E12" s="83"/>
      <c r="F12" s="82"/>
      <c r="G12" s="82"/>
      <c r="H12" s="82"/>
      <c r="I12" s="82"/>
      <c r="J12" s="82"/>
      <c r="K12" s="82"/>
      <c r="L12" s="83"/>
      <c r="M12" s="83"/>
      <c r="N12" s="82"/>
      <c r="O12" s="82"/>
      <c r="P12" s="82"/>
      <c r="Q12" s="204"/>
      <c r="R12" s="3"/>
    </row>
    <row r="13" spans="1:18" ht="12.75">
      <c r="A13" s="3" t="s">
        <v>336</v>
      </c>
      <c r="B13" s="2"/>
      <c r="C13" s="274">
        <v>155500</v>
      </c>
      <c r="D13" s="286"/>
      <c r="E13" s="274">
        <v>120200</v>
      </c>
      <c r="F13" s="286"/>
      <c r="G13" s="274">
        <v>103600</v>
      </c>
      <c r="H13" s="286"/>
      <c r="I13" s="274">
        <v>74200</v>
      </c>
      <c r="J13" s="287"/>
      <c r="K13" s="274">
        <v>39100</v>
      </c>
      <c r="L13" s="286"/>
      <c r="M13" s="274">
        <v>19100</v>
      </c>
      <c r="N13" s="286"/>
      <c r="O13" s="274">
        <v>511600</v>
      </c>
      <c r="P13" s="217"/>
      <c r="Q13" s="152">
        <v>74.1</v>
      </c>
      <c r="R13" s="223"/>
    </row>
    <row r="14" spans="1:18" ht="12.75">
      <c r="A14" s="2">
        <v>2011</v>
      </c>
      <c r="B14" s="2"/>
      <c r="C14" s="274">
        <v>179700</v>
      </c>
      <c r="D14" s="286"/>
      <c r="E14" s="274">
        <v>145100</v>
      </c>
      <c r="F14" s="286"/>
      <c r="G14" s="274">
        <v>105900</v>
      </c>
      <c r="H14" s="286"/>
      <c r="I14" s="274">
        <v>83000</v>
      </c>
      <c r="J14" s="287"/>
      <c r="K14" s="274">
        <v>49900</v>
      </c>
      <c r="L14" s="286"/>
      <c r="M14" s="274">
        <v>24500</v>
      </c>
      <c r="N14" s="286"/>
      <c r="O14" s="274">
        <v>588300</v>
      </c>
      <c r="P14" s="217"/>
      <c r="Q14" s="152">
        <v>73.8</v>
      </c>
      <c r="R14" s="223"/>
    </row>
    <row r="15" spans="1:18" ht="12.75">
      <c r="A15" s="2">
        <v>2016</v>
      </c>
      <c r="B15" s="2"/>
      <c r="C15" s="274">
        <v>229200</v>
      </c>
      <c r="D15" s="286"/>
      <c r="E15" s="274">
        <v>169100</v>
      </c>
      <c r="F15" s="286"/>
      <c r="G15" s="274">
        <v>130100</v>
      </c>
      <c r="H15" s="286"/>
      <c r="I15" s="274">
        <v>87300</v>
      </c>
      <c r="J15" s="287"/>
      <c r="K15" s="274">
        <v>58500</v>
      </c>
      <c r="L15" s="286"/>
      <c r="M15" s="274">
        <v>34700</v>
      </c>
      <c r="N15" s="286"/>
      <c r="O15" s="274">
        <v>708700</v>
      </c>
      <c r="P15" s="217"/>
      <c r="Q15" s="152">
        <v>73.6</v>
      </c>
      <c r="R15" s="223"/>
    </row>
    <row r="16" spans="1:18" ht="12.75">
      <c r="A16" s="2">
        <v>2021</v>
      </c>
      <c r="B16" s="2"/>
      <c r="C16" s="274">
        <v>245800</v>
      </c>
      <c r="D16" s="286"/>
      <c r="E16" s="274">
        <v>216800</v>
      </c>
      <c r="F16" s="286"/>
      <c r="G16" s="274">
        <v>153300</v>
      </c>
      <c r="H16" s="286"/>
      <c r="I16" s="274">
        <v>109600</v>
      </c>
      <c r="J16" s="287"/>
      <c r="K16" s="274">
        <v>63900</v>
      </c>
      <c r="L16" s="286"/>
      <c r="M16" s="274">
        <v>46100</v>
      </c>
      <c r="N16" s="286"/>
      <c r="O16" s="274">
        <v>835500</v>
      </c>
      <c r="P16" s="217"/>
      <c r="Q16" s="152">
        <v>73.9</v>
      </c>
      <c r="R16" s="223"/>
    </row>
    <row r="17" spans="1:18" ht="12.75">
      <c r="A17" s="2">
        <v>2026</v>
      </c>
      <c r="B17" s="2"/>
      <c r="C17" s="274">
        <v>283100</v>
      </c>
      <c r="D17" s="286"/>
      <c r="E17" s="274">
        <v>234000</v>
      </c>
      <c r="F17" s="286"/>
      <c r="G17" s="274">
        <v>198200</v>
      </c>
      <c r="H17" s="286"/>
      <c r="I17" s="274">
        <v>131300</v>
      </c>
      <c r="J17" s="287"/>
      <c r="K17" s="274">
        <v>83000</v>
      </c>
      <c r="L17" s="286"/>
      <c r="M17" s="274">
        <v>56900</v>
      </c>
      <c r="N17" s="286"/>
      <c r="O17" s="274">
        <v>986500</v>
      </c>
      <c r="P17" s="217"/>
      <c r="Q17" s="152">
        <v>74.4</v>
      </c>
      <c r="R17" s="223"/>
    </row>
    <row r="18" spans="1:18" ht="12.75">
      <c r="A18" s="2">
        <v>2031</v>
      </c>
      <c r="B18" s="2"/>
      <c r="C18" s="274">
        <v>302100</v>
      </c>
      <c r="D18" s="286"/>
      <c r="E18" s="274">
        <v>270600</v>
      </c>
      <c r="F18" s="286"/>
      <c r="G18" s="274">
        <v>215700</v>
      </c>
      <c r="H18" s="286"/>
      <c r="I18" s="274">
        <v>171800</v>
      </c>
      <c r="J18" s="287"/>
      <c r="K18" s="274">
        <v>101700</v>
      </c>
      <c r="L18" s="286"/>
      <c r="M18" s="274">
        <v>76700</v>
      </c>
      <c r="N18" s="286"/>
      <c r="O18" s="274">
        <v>1138600</v>
      </c>
      <c r="P18" s="217"/>
      <c r="Q18" s="152">
        <v>74.9</v>
      </c>
      <c r="R18" s="223"/>
    </row>
    <row r="19" spans="1:18" ht="12.75">
      <c r="A19" s="2">
        <v>2036</v>
      </c>
      <c r="B19" s="2"/>
      <c r="C19" s="274">
        <v>301000</v>
      </c>
      <c r="D19" s="286"/>
      <c r="E19" s="274">
        <v>289600</v>
      </c>
      <c r="F19" s="286"/>
      <c r="G19" s="274">
        <v>251000</v>
      </c>
      <c r="H19" s="286"/>
      <c r="I19" s="274">
        <v>189200</v>
      </c>
      <c r="J19" s="287"/>
      <c r="K19" s="274">
        <v>135300</v>
      </c>
      <c r="L19" s="286"/>
      <c r="M19" s="274">
        <v>101300</v>
      </c>
      <c r="N19" s="286"/>
      <c r="O19" s="274">
        <v>1267500</v>
      </c>
      <c r="P19" s="217"/>
      <c r="Q19" s="152">
        <v>75.8</v>
      </c>
      <c r="R19" s="223"/>
    </row>
    <row r="20" spans="1:18" ht="12.75">
      <c r="A20" s="2">
        <v>2041</v>
      </c>
      <c r="B20" s="2"/>
      <c r="C20" s="274">
        <v>288700</v>
      </c>
      <c r="D20" s="286"/>
      <c r="E20" s="274">
        <v>289600</v>
      </c>
      <c r="F20" s="286"/>
      <c r="G20" s="274">
        <v>269700</v>
      </c>
      <c r="H20" s="286"/>
      <c r="I20" s="274">
        <v>221900</v>
      </c>
      <c r="J20" s="287"/>
      <c r="K20" s="274">
        <v>151500</v>
      </c>
      <c r="L20" s="286"/>
      <c r="M20" s="274">
        <v>138500</v>
      </c>
      <c r="N20" s="286"/>
      <c r="O20" s="274">
        <v>1359900</v>
      </c>
      <c r="P20" s="217"/>
      <c r="Q20" s="152">
        <v>76.9</v>
      </c>
      <c r="R20" s="223"/>
    </row>
    <row r="21" spans="1:18" ht="12.75">
      <c r="A21" s="2">
        <v>2046</v>
      </c>
      <c r="B21" s="2"/>
      <c r="C21" s="274">
        <v>282500</v>
      </c>
      <c r="D21" s="286"/>
      <c r="E21" s="274">
        <v>278300</v>
      </c>
      <c r="F21" s="286"/>
      <c r="G21" s="274">
        <v>270800</v>
      </c>
      <c r="H21" s="286"/>
      <c r="I21" s="274">
        <v>239700</v>
      </c>
      <c r="J21" s="287"/>
      <c r="K21" s="274">
        <v>179700</v>
      </c>
      <c r="L21" s="286"/>
      <c r="M21" s="274">
        <v>171300</v>
      </c>
      <c r="N21" s="286"/>
      <c r="O21" s="274">
        <v>1422300</v>
      </c>
      <c r="P21" s="217"/>
      <c r="Q21" s="152">
        <v>77.7</v>
      </c>
      <c r="R21" s="223"/>
    </row>
    <row r="22" spans="1:18" ht="12.75">
      <c r="A22" s="2">
        <v>2051</v>
      </c>
      <c r="B22" s="2"/>
      <c r="C22" s="274">
        <v>309800</v>
      </c>
      <c r="D22" s="286"/>
      <c r="E22" s="274">
        <v>272900</v>
      </c>
      <c r="F22" s="286"/>
      <c r="G22" s="274">
        <v>260900</v>
      </c>
      <c r="H22" s="286"/>
      <c r="I22" s="274">
        <v>241900</v>
      </c>
      <c r="J22" s="287"/>
      <c r="K22" s="274">
        <v>195100</v>
      </c>
      <c r="L22" s="286"/>
      <c r="M22" s="274">
        <v>209500</v>
      </c>
      <c r="N22" s="286"/>
      <c r="O22" s="274">
        <v>1490100</v>
      </c>
      <c r="P22" s="217"/>
      <c r="Q22" s="152">
        <v>78.1</v>
      </c>
      <c r="R22" s="223"/>
    </row>
    <row r="23" spans="1:18" ht="12.75">
      <c r="A23" s="2">
        <v>2056</v>
      </c>
      <c r="B23" s="2"/>
      <c r="C23" s="274">
        <v>334000</v>
      </c>
      <c r="D23" s="286"/>
      <c r="E23" s="274">
        <v>299300</v>
      </c>
      <c r="F23" s="286"/>
      <c r="G23" s="274">
        <v>256400</v>
      </c>
      <c r="H23" s="286"/>
      <c r="I23" s="274">
        <v>233400</v>
      </c>
      <c r="J23" s="287"/>
      <c r="K23" s="274">
        <v>198200</v>
      </c>
      <c r="L23" s="286"/>
      <c r="M23" s="274">
        <v>241300</v>
      </c>
      <c r="N23" s="286"/>
      <c r="O23" s="274">
        <v>1562600</v>
      </c>
      <c r="P23" s="217"/>
      <c r="Q23" s="152">
        <v>77.8</v>
      </c>
      <c r="R23" s="223"/>
    </row>
    <row r="24" spans="1:18" ht="12.75">
      <c r="A24" s="2">
        <v>2061</v>
      </c>
      <c r="B24" s="2"/>
      <c r="C24" s="274">
        <v>341100</v>
      </c>
      <c r="D24" s="286"/>
      <c r="E24" s="274">
        <v>322800</v>
      </c>
      <c r="F24" s="286"/>
      <c r="G24" s="274">
        <v>281200</v>
      </c>
      <c r="H24" s="286"/>
      <c r="I24" s="274">
        <v>230000</v>
      </c>
      <c r="J24" s="287"/>
      <c r="K24" s="274">
        <v>191400</v>
      </c>
      <c r="L24" s="286"/>
      <c r="M24" s="274">
        <v>259800</v>
      </c>
      <c r="N24" s="286"/>
      <c r="O24" s="274">
        <v>1626200</v>
      </c>
      <c r="P24" s="217"/>
      <c r="Q24" s="152">
        <v>77.6</v>
      </c>
      <c r="R24" s="223"/>
    </row>
    <row r="25" spans="1:18" ht="4.5" customHeight="1">
      <c r="A25" s="82"/>
      <c r="B25" s="82"/>
      <c r="C25" s="83"/>
      <c r="D25" s="83"/>
      <c r="E25" s="82"/>
      <c r="F25" s="82"/>
      <c r="G25" s="82"/>
      <c r="H25" s="82"/>
      <c r="I25" s="82"/>
      <c r="J25" s="82"/>
      <c r="K25" s="83"/>
      <c r="L25" s="83"/>
      <c r="M25" s="82"/>
      <c r="N25" s="82"/>
      <c r="O25" s="82"/>
      <c r="P25" s="82"/>
      <c r="Q25" s="203"/>
      <c r="R25" s="85"/>
    </row>
    <row r="26" spans="1:18" ht="12.75">
      <c r="A26" s="316" t="s">
        <v>301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</row>
    <row r="27" spans="1:18" ht="4.5" customHeight="1">
      <c r="A27" s="86"/>
      <c r="B27" s="86"/>
      <c r="C27" s="279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82"/>
      <c r="Q27" s="204"/>
      <c r="R27" s="3"/>
    </row>
    <row r="28" spans="1:19" ht="12.75">
      <c r="A28" s="3" t="s">
        <v>336</v>
      </c>
      <c r="B28" s="2"/>
      <c r="C28" s="274">
        <v>75600</v>
      </c>
      <c r="D28" s="286"/>
      <c r="E28" s="274">
        <v>57400</v>
      </c>
      <c r="F28" s="286"/>
      <c r="G28" s="274">
        <v>47600</v>
      </c>
      <c r="H28" s="286"/>
      <c r="I28" s="274">
        <v>30200</v>
      </c>
      <c r="J28" s="286"/>
      <c r="K28" s="274">
        <v>13200</v>
      </c>
      <c r="L28" s="286"/>
      <c r="M28" s="274">
        <v>5000</v>
      </c>
      <c r="N28" s="286"/>
      <c r="O28" s="274">
        <v>228900</v>
      </c>
      <c r="P28" s="217"/>
      <c r="Q28" s="152">
        <v>73.3</v>
      </c>
      <c r="R28" s="3"/>
      <c r="S28" s="291"/>
    </row>
    <row r="29" spans="1:19" ht="12.75">
      <c r="A29" s="2">
        <v>2011</v>
      </c>
      <c r="B29" s="2"/>
      <c r="C29" s="274">
        <v>87600</v>
      </c>
      <c r="D29" s="286"/>
      <c r="E29" s="274">
        <v>69500</v>
      </c>
      <c r="F29" s="286"/>
      <c r="G29" s="274">
        <v>49200</v>
      </c>
      <c r="H29" s="286"/>
      <c r="I29" s="274">
        <v>36400</v>
      </c>
      <c r="J29" s="286"/>
      <c r="K29" s="274">
        <v>18800</v>
      </c>
      <c r="L29" s="286"/>
      <c r="M29" s="274">
        <v>7100</v>
      </c>
      <c r="N29" s="286"/>
      <c r="O29" s="274">
        <v>268400</v>
      </c>
      <c r="P29" s="217"/>
      <c r="Q29" s="152">
        <v>73.1</v>
      </c>
      <c r="R29" s="3"/>
      <c r="S29" s="291"/>
    </row>
    <row r="30" spans="1:19" ht="12.75">
      <c r="A30" s="2">
        <v>2016</v>
      </c>
      <c r="B30" s="2"/>
      <c r="C30" s="274">
        <v>111400</v>
      </c>
      <c r="D30" s="286"/>
      <c r="E30" s="274">
        <v>81300</v>
      </c>
      <c r="F30" s="286"/>
      <c r="G30" s="274">
        <v>60800</v>
      </c>
      <c r="H30" s="286"/>
      <c r="I30" s="274">
        <v>38900</v>
      </c>
      <c r="J30" s="286"/>
      <c r="K30" s="274">
        <v>24000</v>
      </c>
      <c r="L30" s="286"/>
      <c r="M30" s="274">
        <v>11300</v>
      </c>
      <c r="N30" s="286"/>
      <c r="O30" s="274">
        <v>327600</v>
      </c>
      <c r="P30" s="217"/>
      <c r="Q30" s="152">
        <v>73.1</v>
      </c>
      <c r="R30" s="3"/>
      <c r="S30" s="291"/>
    </row>
    <row r="31" spans="1:19" ht="12.75">
      <c r="A31" s="2">
        <v>2021</v>
      </c>
      <c r="B31" s="2"/>
      <c r="C31" s="274">
        <v>119000</v>
      </c>
      <c r="D31" s="286"/>
      <c r="E31" s="274">
        <v>104100</v>
      </c>
      <c r="F31" s="286"/>
      <c r="G31" s="274">
        <v>72100</v>
      </c>
      <c r="H31" s="286"/>
      <c r="I31" s="274">
        <v>49500</v>
      </c>
      <c r="J31" s="286"/>
      <c r="K31" s="274">
        <v>26900</v>
      </c>
      <c r="L31" s="286"/>
      <c r="M31" s="274">
        <v>16700</v>
      </c>
      <c r="N31" s="286"/>
      <c r="O31" s="274">
        <v>388200</v>
      </c>
      <c r="P31" s="217"/>
      <c r="Q31" s="152">
        <v>73.6</v>
      </c>
      <c r="R31" s="3"/>
      <c r="S31" s="291"/>
    </row>
    <row r="32" spans="1:19" ht="12.75">
      <c r="A32" s="2">
        <v>2026</v>
      </c>
      <c r="B32" s="2"/>
      <c r="C32" s="274">
        <v>136100</v>
      </c>
      <c r="D32" s="286"/>
      <c r="E32" s="274">
        <v>112000</v>
      </c>
      <c r="F32" s="286"/>
      <c r="G32" s="274">
        <v>93400</v>
      </c>
      <c r="H32" s="286"/>
      <c r="I32" s="274">
        <v>59900</v>
      </c>
      <c r="J32" s="286"/>
      <c r="K32" s="274">
        <v>35700</v>
      </c>
      <c r="L32" s="286"/>
      <c r="M32" s="274">
        <v>21600</v>
      </c>
      <c r="N32" s="286"/>
      <c r="O32" s="274">
        <v>458600</v>
      </c>
      <c r="P32" s="217"/>
      <c r="Q32" s="152">
        <v>74.1</v>
      </c>
      <c r="R32" s="3"/>
      <c r="S32" s="291"/>
    </row>
    <row r="33" spans="1:19" ht="12.75">
      <c r="A33" s="2">
        <v>2031</v>
      </c>
      <c r="B33" s="2"/>
      <c r="C33" s="274">
        <v>144000</v>
      </c>
      <c r="D33" s="286"/>
      <c r="E33" s="274">
        <v>128800</v>
      </c>
      <c r="F33" s="286"/>
      <c r="G33" s="274">
        <v>101500</v>
      </c>
      <c r="H33" s="286"/>
      <c r="I33" s="274">
        <v>78700</v>
      </c>
      <c r="J33" s="286"/>
      <c r="K33" s="274">
        <v>44300</v>
      </c>
      <c r="L33" s="286"/>
      <c r="M33" s="274">
        <v>30200</v>
      </c>
      <c r="N33" s="286"/>
      <c r="O33" s="274">
        <v>527500</v>
      </c>
      <c r="P33" s="217"/>
      <c r="Q33" s="152">
        <v>74.6</v>
      </c>
      <c r="R33" s="3"/>
      <c r="S33" s="291"/>
    </row>
    <row r="34" spans="1:19" ht="12.75">
      <c r="A34" s="2">
        <v>2036</v>
      </c>
      <c r="B34" s="2"/>
      <c r="C34" s="274">
        <v>142000</v>
      </c>
      <c r="D34" s="286"/>
      <c r="E34" s="274">
        <v>136800</v>
      </c>
      <c r="F34" s="286"/>
      <c r="G34" s="274">
        <v>117600</v>
      </c>
      <c r="H34" s="286"/>
      <c r="I34" s="274">
        <v>86700</v>
      </c>
      <c r="J34" s="286"/>
      <c r="K34" s="274">
        <v>59500</v>
      </c>
      <c r="L34" s="286"/>
      <c r="M34" s="274">
        <v>40900</v>
      </c>
      <c r="N34" s="286"/>
      <c r="O34" s="274">
        <v>583400</v>
      </c>
      <c r="P34" s="217"/>
      <c r="Q34" s="152">
        <v>75.5</v>
      </c>
      <c r="R34" s="3"/>
      <c r="S34" s="291"/>
    </row>
    <row r="35" spans="1:19" ht="12.75">
      <c r="A35" s="2">
        <v>2041</v>
      </c>
      <c r="B35" s="2"/>
      <c r="C35" s="274">
        <v>136100</v>
      </c>
      <c r="D35" s="286"/>
      <c r="E35" s="274">
        <v>135400</v>
      </c>
      <c r="F35" s="286"/>
      <c r="G35" s="274">
        <v>125500</v>
      </c>
      <c r="H35" s="286"/>
      <c r="I35" s="274">
        <v>101400</v>
      </c>
      <c r="J35" s="286"/>
      <c r="K35" s="274">
        <v>66900</v>
      </c>
      <c r="L35" s="286"/>
      <c r="M35" s="274">
        <v>56800</v>
      </c>
      <c r="N35" s="286"/>
      <c r="O35" s="274">
        <v>622100</v>
      </c>
      <c r="P35" s="217"/>
      <c r="Q35" s="152">
        <v>76.6</v>
      </c>
      <c r="R35" s="3"/>
      <c r="S35" s="291"/>
    </row>
    <row r="36" spans="1:19" ht="12.75">
      <c r="A36" s="2">
        <v>2046</v>
      </c>
      <c r="B36" s="2"/>
      <c r="C36" s="274">
        <v>134300</v>
      </c>
      <c r="D36" s="286"/>
      <c r="E36" s="274">
        <v>130100</v>
      </c>
      <c r="F36" s="286"/>
      <c r="G36" s="274">
        <v>124900</v>
      </c>
      <c r="H36" s="286"/>
      <c r="I36" s="274">
        <v>108900</v>
      </c>
      <c r="J36" s="286"/>
      <c r="K36" s="274">
        <v>79200</v>
      </c>
      <c r="L36" s="286"/>
      <c r="M36" s="274">
        <v>70900</v>
      </c>
      <c r="N36" s="286"/>
      <c r="O36" s="274">
        <v>648300</v>
      </c>
      <c r="P36" s="217"/>
      <c r="Q36" s="152">
        <v>77.3</v>
      </c>
      <c r="R36" s="3"/>
      <c r="S36" s="291"/>
    </row>
    <row r="37" spans="1:19" ht="12.75">
      <c r="A37" s="2">
        <v>2051</v>
      </c>
      <c r="B37" s="2"/>
      <c r="C37" s="274">
        <v>149400</v>
      </c>
      <c r="D37" s="286"/>
      <c r="E37" s="274">
        <v>128700</v>
      </c>
      <c r="F37" s="286"/>
      <c r="G37" s="274">
        <v>120300</v>
      </c>
      <c r="H37" s="286"/>
      <c r="I37" s="274">
        <v>109000</v>
      </c>
      <c r="J37" s="286"/>
      <c r="K37" s="274">
        <v>85700</v>
      </c>
      <c r="L37" s="286"/>
      <c r="M37" s="274">
        <v>87100</v>
      </c>
      <c r="N37" s="286"/>
      <c r="O37" s="274">
        <v>680200</v>
      </c>
      <c r="P37" s="217"/>
      <c r="Q37" s="152">
        <v>77.6</v>
      </c>
      <c r="R37" s="3"/>
      <c r="S37" s="291"/>
    </row>
    <row r="38" spans="1:19" ht="12.75">
      <c r="A38" s="2">
        <v>2056</v>
      </c>
      <c r="B38" s="2"/>
      <c r="C38" s="274">
        <v>164500</v>
      </c>
      <c r="D38" s="286"/>
      <c r="E38" s="274">
        <v>143200</v>
      </c>
      <c r="F38" s="286"/>
      <c r="G38" s="274">
        <v>119400</v>
      </c>
      <c r="H38" s="286"/>
      <c r="I38" s="274">
        <v>105300</v>
      </c>
      <c r="J38" s="286"/>
      <c r="K38" s="274">
        <v>86400</v>
      </c>
      <c r="L38" s="286"/>
      <c r="M38" s="274">
        <v>100200</v>
      </c>
      <c r="N38" s="286"/>
      <c r="O38" s="274">
        <v>719000</v>
      </c>
      <c r="P38" s="217"/>
      <c r="Q38" s="152">
        <v>77</v>
      </c>
      <c r="R38" s="3"/>
      <c r="S38" s="291"/>
    </row>
    <row r="39" spans="1:19" ht="12.75">
      <c r="A39" s="2">
        <v>2061</v>
      </c>
      <c r="B39" s="2"/>
      <c r="C39" s="274">
        <v>169600</v>
      </c>
      <c r="D39" s="286"/>
      <c r="E39" s="274">
        <v>157800</v>
      </c>
      <c r="F39" s="286"/>
      <c r="G39" s="274">
        <v>132900</v>
      </c>
      <c r="H39" s="286"/>
      <c r="I39" s="274">
        <v>104800</v>
      </c>
      <c r="J39" s="286"/>
      <c r="K39" s="274">
        <v>83500</v>
      </c>
      <c r="L39" s="286"/>
      <c r="M39" s="274">
        <v>107400</v>
      </c>
      <c r="N39" s="286"/>
      <c r="O39" s="274">
        <v>756000</v>
      </c>
      <c r="P39" s="217"/>
      <c r="Q39" s="152">
        <v>76.8</v>
      </c>
      <c r="R39" s="3"/>
      <c r="S39" s="291"/>
    </row>
    <row r="40" spans="1:18" ht="4.5" customHeight="1">
      <c r="A40" s="110"/>
      <c r="B40" s="110"/>
      <c r="C40" s="4"/>
      <c r="D40" s="4"/>
      <c r="E40" s="4"/>
      <c r="F40" s="4"/>
      <c r="G40" s="4"/>
      <c r="H40" s="4"/>
      <c r="I40" s="4"/>
      <c r="J40" s="3"/>
      <c r="K40" s="55"/>
      <c r="L40" s="55"/>
      <c r="M40" s="55"/>
      <c r="N40" s="55"/>
      <c r="O40" s="55"/>
      <c r="P40" s="55"/>
      <c r="Q40" s="207"/>
      <c r="R40" s="3"/>
    </row>
    <row r="41" spans="1:18" ht="12.75">
      <c r="A41" s="316" t="s">
        <v>302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</row>
    <row r="42" spans="1:18" ht="4.5" customHeight="1">
      <c r="A42" s="86"/>
      <c r="B42" s="86"/>
      <c r="C42" s="86"/>
      <c r="D42" s="83"/>
      <c r="E42" s="83"/>
      <c r="F42" s="82"/>
      <c r="G42" s="82"/>
      <c r="H42" s="82"/>
      <c r="I42" s="82"/>
      <c r="J42" s="82"/>
      <c r="K42" s="82"/>
      <c r="L42" s="83"/>
      <c r="M42" s="83"/>
      <c r="N42" s="82"/>
      <c r="O42" s="82"/>
      <c r="P42" s="82"/>
      <c r="Q42" s="204"/>
      <c r="R42" s="3"/>
    </row>
    <row r="43" spans="1:18" ht="12.75">
      <c r="A43" s="3" t="s">
        <v>336</v>
      </c>
      <c r="B43" s="2"/>
      <c r="C43" s="274">
        <v>79900</v>
      </c>
      <c r="D43" s="288"/>
      <c r="E43" s="274">
        <v>62800</v>
      </c>
      <c r="F43" s="288"/>
      <c r="G43" s="274">
        <v>56000</v>
      </c>
      <c r="H43" s="288"/>
      <c r="I43" s="274">
        <v>44000</v>
      </c>
      <c r="J43" s="288"/>
      <c r="K43" s="274">
        <v>25900</v>
      </c>
      <c r="L43" s="288"/>
      <c r="M43" s="274">
        <v>14000</v>
      </c>
      <c r="N43" s="288"/>
      <c r="O43" s="274">
        <v>282700</v>
      </c>
      <c r="P43" s="221"/>
      <c r="Q43" s="152">
        <v>74.9</v>
      </c>
      <c r="R43" s="137"/>
    </row>
    <row r="44" spans="1:18" ht="12.75">
      <c r="A44" s="2">
        <v>2011</v>
      </c>
      <c r="B44" s="2"/>
      <c r="C44" s="274">
        <v>92200</v>
      </c>
      <c r="D44" s="288"/>
      <c r="E44" s="274">
        <v>75700</v>
      </c>
      <c r="F44" s="288"/>
      <c r="G44" s="274">
        <v>56700</v>
      </c>
      <c r="H44" s="288"/>
      <c r="I44" s="274">
        <v>46700</v>
      </c>
      <c r="J44" s="288"/>
      <c r="K44" s="274">
        <v>31200</v>
      </c>
      <c r="L44" s="288"/>
      <c r="M44" s="274">
        <v>17500</v>
      </c>
      <c r="N44" s="288"/>
      <c r="O44" s="274">
        <v>319800</v>
      </c>
      <c r="P44" s="221"/>
      <c r="Q44" s="152">
        <v>74.4</v>
      </c>
      <c r="R44" s="137"/>
    </row>
    <row r="45" spans="1:18" ht="12.75">
      <c r="A45" s="2">
        <v>2016</v>
      </c>
      <c r="B45" s="2"/>
      <c r="C45" s="274">
        <v>117800</v>
      </c>
      <c r="D45" s="288"/>
      <c r="E45" s="274">
        <v>87800</v>
      </c>
      <c r="F45" s="288"/>
      <c r="G45" s="274">
        <v>69300</v>
      </c>
      <c r="H45" s="288"/>
      <c r="I45" s="274">
        <v>48300</v>
      </c>
      <c r="J45" s="288"/>
      <c r="K45" s="274">
        <v>34500</v>
      </c>
      <c r="L45" s="288"/>
      <c r="M45" s="274">
        <v>23300</v>
      </c>
      <c r="N45" s="288"/>
      <c r="O45" s="274">
        <v>381100</v>
      </c>
      <c r="P45" s="221"/>
      <c r="Q45" s="152">
        <v>74.1</v>
      </c>
      <c r="R45" s="137"/>
    </row>
    <row r="46" spans="1:18" ht="12.75">
      <c r="A46" s="2">
        <v>2021</v>
      </c>
      <c r="B46" s="2"/>
      <c r="C46" s="274">
        <v>126800</v>
      </c>
      <c r="D46" s="288"/>
      <c r="E46" s="274">
        <v>112700</v>
      </c>
      <c r="F46" s="288"/>
      <c r="G46" s="274">
        <v>81200</v>
      </c>
      <c r="H46" s="288"/>
      <c r="I46" s="274">
        <v>60200</v>
      </c>
      <c r="J46" s="288"/>
      <c r="K46" s="274">
        <v>37000</v>
      </c>
      <c r="L46" s="288"/>
      <c r="M46" s="274">
        <v>29400</v>
      </c>
      <c r="N46" s="288"/>
      <c r="O46" s="274">
        <v>447200</v>
      </c>
      <c r="P46" s="221"/>
      <c r="Q46" s="152">
        <v>74.3</v>
      </c>
      <c r="R46" s="137"/>
    </row>
    <row r="47" spans="1:18" ht="12.75">
      <c r="A47" s="2">
        <v>2026</v>
      </c>
      <c r="B47" s="2"/>
      <c r="C47" s="274">
        <v>147100</v>
      </c>
      <c r="D47" s="288"/>
      <c r="E47" s="274">
        <v>121900</v>
      </c>
      <c r="F47" s="288"/>
      <c r="G47" s="274">
        <v>104800</v>
      </c>
      <c r="H47" s="288"/>
      <c r="I47" s="274">
        <v>71400</v>
      </c>
      <c r="J47" s="288"/>
      <c r="K47" s="274">
        <v>47400</v>
      </c>
      <c r="L47" s="288"/>
      <c r="M47" s="274">
        <v>35200</v>
      </c>
      <c r="N47" s="288"/>
      <c r="O47" s="274">
        <v>527900</v>
      </c>
      <c r="P47" s="221"/>
      <c r="Q47" s="152">
        <v>74.8</v>
      </c>
      <c r="R47" s="137"/>
    </row>
    <row r="48" spans="1:18" ht="12.75">
      <c r="A48" s="2">
        <v>2031</v>
      </c>
      <c r="B48" s="2"/>
      <c r="C48" s="274">
        <v>158100</v>
      </c>
      <c r="D48" s="288"/>
      <c r="E48" s="274">
        <v>141800</v>
      </c>
      <c r="F48" s="288"/>
      <c r="G48" s="274">
        <v>114200</v>
      </c>
      <c r="H48" s="288"/>
      <c r="I48" s="274">
        <v>93200</v>
      </c>
      <c r="J48" s="288"/>
      <c r="K48" s="274">
        <v>57300</v>
      </c>
      <c r="L48" s="288"/>
      <c r="M48" s="274">
        <v>46500</v>
      </c>
      <c r="N48" s="288"/>
      <c r="O48" s="274">
        <v>611100</v>
      </c>
      <c r="P48" s="221"/>
      <c r="Q48" s="152">
        <v>75.2</v>
      </c>
      <c r="R48" s="137"/>
    </row>
    <row r="49" spans="1:18" ht="12.75">
      <c r="A49" s="2">
        <v>2036</v>
      </c>
      <c r="B49" s="2"/>
      <c r="C49" s="274">
        <v>159100</v>
      </c>
      <c r="D49" s="288"/>
      <c r="E49" s="274">
        <v>152800</v>
      </c>
      <c r="F49" s="288"/>
      <c r="G49" s="274">
        <v>133400</v>
      </c>
      <c r="H49" s="288"/>
      <c r="I49" s="274">
        <v>102400</v>
      </c>
      <c r="J49" s="288"/>
      <c r="K49" s="274">
        <v>75900</v>
      </c>
      <c r="L49" s="288"/>
      <c r="M49" s="274">
        <v>60400</v>
      </c>
      <c r="N49" s="288"/>
      <c r="O49" s="274">
        <v>684100</v>
      </c>
      <c r="P49" s="221"/>
      <c r="Q49" s="152">
        <v>76</v>
      </c>
      <c r="R49" s="137"/>
    </row>
    <row r="50" spans="1:18" ht="12.75">
      <c r="A50" s="2">
        <v>2041</v>
      </c>
      <c r="B50" s="2"/>
      <c r="C50" s="274">
        <v>152700</v>
      </c>
      <c r="D50" s="288"/>
      <c r="E50" s="274">
        <v>154200</v>
      </c>
      <c r="F50" s="288"/>
      <c r="G50" s="274">
        <v>144200</v>
      </c>
      <c r="H50" s="288"/>
      <c r="I50" s="274">
        <v>120500</v>
      </c>
      <c r="J50" s="288"/>
      <c r="K50" s="274">
        <v>84600</v>
      </c>
      <c r="L50" s="288"/>
      <c r="M50" s="274">
        <v>81600</v>
      </c>
      <c r="N50" s="288"/>
      <c r="O50" s="274">
        <v>737800</v>
      </c>
      <c r="P50" s="221"/>
      <c r="Q50" s="152">
        <v>77.2</v>
      </c>
      <c r="R50" s="137"/>
    </row>
    <row r="51" spans="1:18" ht="12.75">
      <c r="A51" s="2">
        <v>2046</v>
      </c>
      <c r="B51" s="2"/>
      <c r="C51" s="274">
        <v>148300</v>
      </c>
      <c r="D51" s="288"/>
      <c r="E51" s="274">
        <v>148200</v>
      </c>
      <c r="F51" s="288"/>
      <c r="G51" s="274">
        <v>146000</v>
      </c>
      <c r="H51" s="288"/>
      <c r="I51" s="274">
        <v>130700</v>
      </c>
      <c r="J51" s="288"/>
      <c r="K51" s="274">
        <v>100500</v>
      </c>
      <c r="L51" s="288"/>
      <c r="M51" s="274">
        <v>100400</v>
      </c>
      <c r="N51" s="288"/>
      <c r="O51" s="274">
        <v>774000</v>
      </c>
      <c r="P51" s="221"/>
      <c r="Q51" s="152">
        <v>78</v>
      </c>
      <c r="R51" s="137"/>
    </row>
    <row r="52" spans="1:18" ht="12.75">
      <c r="A52" s="2">
        <v>2051</v>
      </c>
      <c r="B52" s="2"/>
      <c r="C52" s="274">
        <v>160400</v>
      </c>
      <c r="D52" s="288"/>
      <c r="E52" s="274">
        <v>144200</v>
      </c>
      <c r="F52" s="288"/>
      <c r="G52" s="274">
        <v>140600</v>
      </c>
      <c r="H52" s="288"/>
      <c r="I52" s="274">
        <v>132900</v>
      </c>
      <c r="J52" s="288"/>
      <c r="K52" s="274">
        <v>109500</v>
      </c>
      <c r="L52" s="288"/>
      <c r="M52" s="274">
        <v>122400</v>
      </c>
      <c r="N52" s="288"/>
      <c r="O52" s="274">
        <v>809900</v>
      </c>
      <c r="P52" s="221"/>
      <c r="Q52" s="152">
        <v>78.6</v>
      </c>
      <c r="R52" s="137"/>
    </row>
    <row r="53" spans="1:18" ht="12.75">
      <c r="A53" s="2">
        <v>2056</v>
      </c>
      <c r="B53" s="2"/>
      <c r="C53" s="274">
        <v>169500</v>
      </c>
      <c r="D53" s="288"/>
      <c r="E53" s="274">
        <v>156100</v>
      </c>
      <c r="F53" s="288"/>
      <c r="G53" s="274">
        <v>137000</v>
      </c>
      <c r="H53" s="288"/>
      <c r="I53" s="274">
        <v>128100</v>
      </c>
      <c r="J53" s="288"/>
      <c r="K53" s="274">
        <v>111900</v>
      </c>
      <c r="L53" s="288"/>
      <c r="M53" s="274">
        <v>141000</v>
      </c>
      <c r="N53" s="288"/>
      <c r="O53" s="274">
        <v>843600</v>
      </c>
      <c r="P53" s="221"/>
      <c r="Q53" s="152">
        <v>78.4</v>
      </c>
      <c r="R53" s="137"/>
    </row>
    <row r="54" spans="1:18" ht="12.75">
      <c r="A54" s="2">
        <v>2061</v>
      </c>
      <c r="B54" s="41"/>
      <c r="C54" s="274">
        <v>171500</v>
      </c>
      <c r="D54" s="288"/>
      <c r="E54" s="274">
        <v>165000</v>
      </c>
      <c r="F54" s="288"/>
      <c r="G54" s="274">
        <v>148400</v>
      </c>
      <c r="H54" s="288"/>
      <c r="I54" s="274">
        <v>125100</v>
      </c>
      <c r="J54" s="288"/>
      <c r="K54" s="274">
        <v>107900</v>
      </c>
      <c r="L54" s="288"/>
      <c r="M54" s="274">
        <v>152400</v>
      </c>
      <c r="N54" s="288"/>
      <c r="O54" s="274">
        <v>870200</v>
      </c>
      <c r="P54" s="221"/>
      <c r="Q54" s="152">
        <v>78.3</v>
      </c>
      <c r="R54" s="192"/>
    </row>
    <row r="55" spans="1:18" ht="7.5" customHeight="1">
      <c r="A55" s="3"/>
      <c r="B55" s="2"/>
      <c r="C55" s="43"/>
      <c r="D55" s="96"/>
      <c r="E55" s="43"/>
      <c r="F55" s="96"/>
      <c r="G55" s="43"/>
      <c r="H55" s="96"/>
      <c r="I55" s="93"/>
      <c r="J55" s="96"/>
      <c r="K55" s="94"/>
      <c r="L55" s="94"/>
      <c r="M55" s="94"/>
      <c r="N55" s="94"/>
      <c r="O55" s="94"/>
      <c r="P55" s="97"/>
      <c r="Q55" s="213"/>
      <c r="R55" s="18"/>
    </row>
    <row r="56" spans="1:18" ht="12.75">
      <c r="A56" s="53" t="s">
        <v>55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214"/>
      <c r="R56" s="3"/>
    </row>
  </sheetData>
  <sheetProtection/>
  <mergeCells count="14">
    <mergeCell ref="A11:R11"/>
    <mergeCell ref="A26:R26"/>
    <mergeCell ref="A41:R41"/>
    <mergeCell ref="O8:P9"/>
    <mergeCell ref="C8:N8"/>
    <mergeCell ref="G9:H9"/>
    <mergeCell ref="I9:J9"/>
    <mergeCell ref="K9:L9"/>
    <mergeCell ref="M9:N9"/>
    <mergeCell ref="A6:R6"/>
    <mergeCell ref="A8:B9"/>
    <mergeCell ref="Q8:R9"/>
    <mergeCell ref="C9:D9"/>
    <mergeCell ref="E9:F9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1.7109375" style="0" customWidth="1"/>
    <col min="17" max="17" width="8.140625" style="215" customWidth="1"/>
    <col min="18" max="18" width="4.28125" style="0" customWidth="1"/>
  </cols>
  <sheetData>
    <row r="1" spans="1:18" ht="12.75">
      <c r="A1" s="63" t="s">
        <v>230</v>
      </c>
      <c r="B1" s="63"/>
      <c r="C1" s="63"/>
      <c r="D1" s="64"/>
      <c r="E1" s="64"/>
      <c r="F1" s="64"/>
      <c r="G1" s="64"/>
      <c r="H1" s="65"/>
      <c r="I1" s="65"/>
      <c r="J1" s="65"/>
      <c r="K1" s="65"/>
      <c r="L1" s="66"/>
      <c r="M1" s="66"/>
      <c r="N1" s="65"/>
      <c r="O1" s="64"/>
      <c r="P1" s="64"/>
      <c r="Q1" s="198"/>
      <c r="R1" s="68"/>
    </row>
    <row r="2" spans="1:18" ht="12.75">
      <c r="A2" s="119" t="s">
        <v>40</v>
      </c>
      <c r="B2" s="63"/>
      <c r="C2" s="63"/>
      <c r="D2" s="64"/>
      <c r="E2" s="64"/>
      <c r="F2" s="64"/>
      <c r="G2" s="64"/>
      <c r="H2" s="65"/>
      <c r="I2" s="65"/>
      <c r="J2" s="65"/>
      <c r="K2" s="65"/>
      <c r="L2" s="66"/>
      <c r="M2" s="66"/>
      <c r="N2" s="65"/>
      <c r="O2" s="64"/>
      <c r="P2" s="64"/>
      <c r="Q2" s="198"/>
      <c r="R2" s="68"/>
    </row>
    <row r="3" spans="1:18" ht="15">
      <c r="A3" s="69" t="s">
        <v>195</v>
      </c>
      <c r="B3" s="69"/>
      <c r="C3" s="69"/>
      <c r="D3" s="70"/>
      <c r="E3" s="70"/>
      <c r="F3" s="70"/>
      <c r="G3" s="70"/>
      <c r="H3" s="71"/>
      <c r="I3" s="71"/>
      <c r="J3" s="71"/>
      <c r="K3" s="71"/>
      <c r="L3" s="70"/>
      <c r="M3" s="70"/>
      <c r="N3" s="71"/>
      <c r="O3" s="70"/>
      <c r="P3" s="70"/>
      <c r="Q3" s="199"/>
      <c r="R3" s="10"/>
    </row>
    <row r="4" spans="1:18" ht="15">
      <c r="A4" s="74" t="s">
        <v>25</v>
      </c>
      <c r="B4" s="74"/>
      <c r="C4" s="74"/>
      <c r="D4" s="75"/>
      <c r="E4" s="75"/>
      <c r="F4" s="69"/>
      <c r="G4" s="69"/>
      <c r="H4" s="75"/>
      <c r="I4" s="75"/>
      <c r="J4" s="75"/>
      <c r="K4" s="75"/>
      <c r="L4" s="69"/>
      <c r="M4" s="69"/>
      <c r="N4" s="75"/>
      <c r="O4" s="69"/>
      <c r="P4" s="69"/>
      <c r="Q4" s="200"/>
      <c r="R4" s="10"/>
    </row>
    <row r="5" spans="1:18" ht="12.75">
      <c r="A5" s="173" t="s">
        <v>337</v>
      </c>
      <c r="B5" s="173"/>
      <c r="C5" s="173"/>
      <c r="D5" s="174"/>
      <c r="E5" s="174"/>
      <c r="F5" s="173"/>
      <c r="G5" s="173"/>
      <c r="H5" s="173"/>
      <c r="I5" s="173"/>
      <c r="J5" s="174"/>
      <c r="K5" s="174"/>
      <c r="L5" s="174"/>
      <c r="M5" s="174"/>
      <c r="N5" s="173"/>
      <c r="O5" s="173"/>
      <c r="P5" s="173"/>
      <c r="Q5" s="201"/>
      <c r="R5" s="172"/>
    </row>
    <row r="6" spans="1:18" ht="14.25">
      <c r="A6" s="364" t="s">
        <v>198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</row>
    <row r="7" spans="1:18" ht="4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202"/>
      <c r="R7" s="80"/>
    </row>
    <row r="8" spans="1:18" ht="22.5" customHeight="1">
      <c r="A8" s="341" t="s">
        <v>43</v>
      </c>
      <c r="B8" s="398"/>
      <c r="C8" s="355" t="s">
        <v>245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7"/>
      <c r="O8" s="345" t="s">
        <v>309</v>
      </c>
      <c r="P8" s="359"/>
      <c r="Q8" s="345" t="s">
        <v>27</v>
      </c>
      <c r="R8" s="346"/>
    </row>
    <row r="9" spans="1:18" ht="22.5" customHeight="1">
      <c r="A9" s="399"/>
      <c r="B9" s="400"/>
      <c r="C9" s="349" t="s">
        <v>28</v>
      </c>
      <c r="D9" s="350"/>
      <c r="E9" s="351" t="s">
        <v>29</v>
      </c>
      <c r="F9" s="352"/>
      <c r="G9" s="351" t="s">
        <v>30</v>
      </c>
      <c r="H9" s="352"/>
      <c r="I9" s="351" t="s">
        <v>31</v>
      </c>
      <c r="J9" s="352"/>
      <c r="K9" s="349" t="s">
        <v>32</v>
      </c>
      <c r="L9" s="350"/>
      <c r="M9" s="351" t="s">
        <v>33</v>
      </c>
      <c r="N9" s="358"/>
      <c r="O9" s="360"/>
      <c r="P9" s="361"/>
      <c r="Q9" s="347"/>
      <c r="R9" s="348"/>
    </row>
    <row r="10" spans="1:18" ht="4.5" customHeight="1">
      <c r="A10" s="82"/>
      <c r="B10" s="82"/>
      <c r="C10" s="83"/>
      <c r="D10" s="83"/>
      <c r="E10" s="82"/>
      <c r="F10" s="82"/>
      <c r="G10" s="82"/>
      <c r="H10" s="82"/>
      <c r="I10" s="82"/>
      <c r="J10" s="82"/>
      <c r="K10" s="83"/>
      <c r="L10" s="83"/>
      <c r="M10" s="82"/>
      <c r="N10" s="82"/>
      <c r="O10" s="82"/>
      <c r="P10" s="82"/>
      <c r="Q10" s="203"/>
      <c r="R10" s="85"/>
    </row>
    <row r="11" spans="1:18" ht="12.75">
      <c r="A11" s="368" t="s">
        <v>236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</row>
    <row r="12" spans="1:18" ht="5.25" customHeight="1">
      <c r="A12" s="37"/>
      <c r="B12" s="41"/>
      <c r="C12" s="102"/>
      <c r="D12" s="43"/>
      <c r="E12" s="102"/>
      <c r="F12" s="43"/>
      <c r="G12" s="102"/>
      <c r="H12" s="43"/>
      <c r="I12" s="102"/>
      <c r="J12" s="43"/>
      <c r="K12" s="102"/>
      <c r="L12" s="43"/>
      <c r="M12" s="102"/>
      <c r="N12" s="43"/>
      <c r="O12" s="102"/>
      <c r="P12" s="43"/>
      <c r="Q12" s="208"/>
      <c r="R12" s="192"/>
    </row>
    <row r="13" spans="1:25" ht="12.75">
      <c r="A13" s="3" t="s">
        <v>336</v>
      </c>
      <c r="B13" s="41"/>
      <c r="C13" s="190">
        <v>106</v>
      </c>
      <c r="D13" s="43"/>
      <c r="E13" s="190">
        <v>109</v>
      </c>
      <c r="F13" s="43"/>
      <c r="G13" s="190">
        <v>118</v>
      </c>
      <c r="H13" s="43"/>
      <c r="I13" s="190">
        <v>146</v>
      </c>
      <c r="J13" s="43"/>
      <c r="K13" s="190">
        <v>197</v>
      </c>
      <c r="L13" s="43"/>
      <c r="M13" s="190">
        <v>280</v>
      </c>
      <c r="N13" s="43"/>
      <c r="O13" s="190">
        <v>123</v>
      </c>
      <c r="P13" s="43"/>
      <c r="Q13" s="94" t="s">
        <v>10</v>
      </c>
      <c r="R13" s="192"/>
      <c r="T13" s="11"/>
      <c r="U13" s="11"/>
      <c r="Y13" s="11"/>
    </row>
    <row r="14" spans="1:25" ht="12.75">
      <c r="A14" s="2">
        <v>2011</v>
      </c>
      <c r="B14" s="41"/>
      <c r="C14" s="190">
        <v>105</v>
      </c>
      <c r="D14" s="43"/>
      <c r="E14" s="190">
        <v>109</v>
      </c>
      <c r="F14" s="43"/>
      <c r="G14" s="190">
        <v>115</v>
      </c>
      <c r="H14" s="43"/>
      <c r="I14" s="190">
        <v>128</v>
      </c>
      <c r="J14" s="43"/>
      <c r="K14" s="190">
        <v>166</v>
      </c>
      <c r="L14" s="43"/>
      <c r="M14" s="190">
        <v>247</v>
      </c>
      <c r="N14" s="43"/>
      <c r="O14" s="190">
        <v>119</v>
      </c>
      <c r="P14" s="43"/>
      <c r="Q14" s="97" t="s">
        <v>10</v>
      </c>
      <c r="R14" s="192"/>
      <c r="T14" s="11"/>
      <c r="U14" s="11"/>
      <c r="Y14" s="11"/>
    </row>
    <row r="15" spans="1:25" ht="12.75">
      <c r="A15" s="2">
        <v>2016</v>
      </c>
      <c r="B15" s="41"/>
      <c r="C15" s="190">
        <v>106</v>
      </c>
      <c r="D15" s="43"/>
      <c r="E15" s="190">
        <v>108</v>
      </c>
      <c r="F15" s="43"/>
      <c r="G15" s="190">
        <v>114</v>
      </c>
      <c r="H15" s="43"/>
      <c r="I15" s="190">
        <v>124</v>
      </c>
      <c r="J15" s="43"/>
      <c r="K15" s="190">
        <v>144</v>
      </c>
      <c r="L15" s="43"/>
      <c r="M15" s="190">
        <v>206</v>
      </c>
      <c r="N15" s="43"/>
      <c r="O15" s="190">
        <v>116</v>
      </c>
      <c r="P15" s="43"/>
      <c r="Q15" s="97" t="s">
        <v>10</v>
      </c>
      <c r="R15" s="192"/>
      <c r="T15" s="11"/>
      <c r="U15" s="11"/>
      <c r="Y15" s="11"/>
    </row>
    <row r="16" spans="1:25" ht="12.75">
      <c r="A16" s="2">
        <v>2021</v>
      </c>
      <c r="B16" s="41"/>
      <c r="C16" s="190">
        <v>107</v>
      </c>
      <c r="D16" s="43"/>
      <c r="E16" s="190">
        <v>108</v>
      </c>
      <c r="F16" s="43"/>
      <c r="G16" s="190">
        <v>113</v>
      </c>
      <c r="H16" s="43"/>
      <c r="I16" s="190">
        <v>122</v>
      </c>
      <c r="J16" s="43"/>
      <c r="K16" s="190">
        <v>137</v>
      </c>
      <c r="L16" s="43"/>
      <c r="M16" s="190">
        <v>176</v>
      </c>
      <c r="N16" s="43"/>
      <c r="O16" s="190">
        <v>115</v>
      </c>
      <c r="P16" s="43"/>
      <c r="Q16" s="97" t="s">
        <v>10</v>
      </c>
      <c r="R16" s="192"/>
      <c r="T16" s="11"/>
      <c r="U16" s="11"/>
      <c r="Y16" s="11"/>
    </row>
    <row r="17" spans="1:25" ht="12.75">
      <c r="A17" s="2">
        <v>2026</v>
      </c>
      <c r="B17" s="41"/>
      <c r="C17" s="190">
        <v>108</v>
      </c>
      <c r="D17" s="43"/>
      <c r="E17" s="190">
        <v>109</v>
      </c>
      <c r="F17" s="43"/>
      <c r="G17" s="190">
        <v>112</v>
      </c>
      <c r="H17" s="43"/>
      <c r="I17" s="190">
        <v>119</v>
      </c>
      <c r="J17" s="43"/>
      <c r="K17" s="190">
        <v>133</v>
      </c>
      <c r="L17" s="43"/>
      <c r="M17" s="190">
        <v>163</v>
      </c>
      <c r="N17" s="43"/>
      <c r="O17" s="190">
        <v>115</v>
      </c>
      <c r="P17" s="43"/>
      <c r="Q17" s="97" t="s">
        <v>10</v>
      </c>
      <c r="R17" s="192"/>
      <c r="T17" s="11"/>
      <c r="U17" s="11"/>
      <c r="Y17" s="11"/>
    </row>
    <row r="18" spans="1:25" ht="12.75">
      <c r="A18" s="2">
        <v>2031</v>
      </c>
      <c r="B18" s="41"/>
      <c r="C18" s="190">
        <v>110</v>
      </c>
      <c r="D18" s="43"/>
      <c r="E18" s="190">
        <v>110</v>
      </c>
      <c r="F18" s="43"/>
      <c r="G18" s="190">
        <v>112</v>
      </c>
      <c r="H18" s="43"/>
      <c r="I18" s="190">
        <v>118</v>
      </c>
      <c r="J18" s="43"/>
      <c r="K18" s="190">
        <v>129</v>
      </c>
      <c r="L18" s="43"/>
      <c r="M18" s="190">
        <v>154</v>
      </c>
      <c r="N18" s="43"/>
      <c r="O18" s="190">
        <v>116</v>
      </c>
      <c r="P18" s="43"/>
      <c r="Q18" s="97" t="s">
        <v>10</v>
      </c>
      <c r="R18" s="192"/>
      <c r="T18" s="11"/>
      <c r="U18" s="11"/>
      <c r="Y18" s="11"/>
    </row>
    <row r="19" spans="1:25" ht="12.75">
      <c r="A19" s="2">
        <v>2036</v>
      </c>
      <c r="B19" s="41"/>
      <c r="C19" s="190">
        <v>112</v>
      </c>
      <c r="D19" s="43"/>
      <c r="E19" s="190">
        <v>112</v>
      </c>
      <c r="F19" s="43"/>
      <c r="G19" s="190">
        <v>113</v>
      </c>
      <c r="H19" s="43"/>
      <c r="I19" s="190">
        <v>118</v>
      </c>
      <c r="J19" s="43"/>
      <c r="K19" s="190">
        <v>128</v>
      </c>
      <c r="L19" s="43"/>
      <c r="M19" s="190">
        <v>148</v>
      </c>
      <c r="N19" s="43"/>
      <c r="O19" s="190">
        <v>117</v>
      </c>
      <c r="P19" s="43"/>
      <c r="Q19" s="97" t="s">
        <v>10</v>
      </c>
      <c r="R19" s="192"/>
      <c r="T19" s="11"/>
      <c r="U19" s="11"/>
      <c r="Y19" s="11"/>
    </row>
    <row r="20" spans="1:25" ht="12.75">
      <c r="A20" s="2">
        <v>2041</v>
      </c>
      <c r="B20" s="41"/>
      <c r="C20" s="190">
        <v>112</v>
      </c>
      <c r="D20" s="43"/>
      <c r="E20" s="190">
        <v>114</v>
      </c>
      <c r="F20" s="43"/>
      <c r="G20" s="190">
        <v>115</v>
      </c>
      <c r="H20" s="43"/>
      <c r="I20" s="190">
        <v>119</v>
      </c>
      <c r="J20" s="43"/>
      <c r="K20" s="190">
        <v>127</v>
      </c>
      <c r="L20" s="43"/>
      <c r="M20" s="190">
        <v>144</v>
      </c>
      <c r="N20" s="43"/>
      <c r="O20" s="190">
        <v>119</v>
      </c>
      <c r="P20" s="43"/>
      <c r="Q20" s="97"/>
      <c r="R20" s="192"/>
      <c r="T20" s="11"/>
      <c r="U20" s="11"/>
      <c r="Y20" s="11"/>
    </row>
    <row r="21" spans="1:25" ht="12.75">
      <c r="A21" s="2">
        <v>2046</v>
      </c>
      <c r="B21" s="41"/>
      <c r="C21" s="190">
        <v>110</v>
      </c>
      <c r="D21" s="43"/>
      <c r="E21" s="190">
        <v>114</v>
      </c>
      <c r="F21" s="43"/>
      <c r="G21" s="190">
        <v>117</v>
      </c>
      <c r="H21" s="43"/>
      <c r="I21" s="190">
        <v>120</v>
      </c>
      <c r="J21" s="43"/>
      <c r="K21" s="190">
        <v>127</v>
      </c>
      <c r="L21" s="43"/>
      <c r="M21" s="190">
        <v>142</v>
      </c>
      <c r="N21" s="43"/>
      <c r="O21" s="190">
        <v>119</v>
      </c>
      <c r="P21" s="43"/>
      <c r="Q21" s="97"/>
      <c r="R21" s="192"/>
      <c r="T21" s="11"/>
      <c r="U21" s="11"/>
      <c r="Y21" s="11"/>
    </row>
    <row r="22" spans="1:25" ht="12.75">
      <c r="A22" s="2">
        <v>2051</v>
      </c>
      <c r="B22" s="41"/>
      <c r="C22" s="190">
        <v>107</v>
      </c>
      <c r="D22" s="43"/>
      <c r="E22" s="190">
        <v>112</v>
      </c>
      <c r="F22" s="43"/>
      <c r="G22" s="190">
        <v>117</v>
      </c>
      <c r="H22" s="43"/>
      <c r="I22" s="190">
        <v>122</v>
      </c>
      <c r="J22" s="43"/>
      <c r="K22" s="190">
        <v>128</v>
      </c>
      <c r="L22" s="43"/>
      <c r="M22" s="190">
        <v>141</v>
      </c>
      <c r="N22" s="43"/>
      <c r="O22" s="190">
        <v>119</v>
      </c>
      <c r="P22" s="43"/>
      <c r="Q22" s="97" t="s">
        <v>10</v>
      </c>
      <c r="R22" s="192"/>
      <c r="T22" s="11"/>
      <c r="U22" s="11"/>
      <c r="Y22" s="11"/>
    </row>
    <row r="23" spans="1:25" ht="12.75">
      <c r="A23" s="2">
        <v>2056</v>
      </c>
      <c r="B23" s="41"/>
      <c r="C23" s="190">
        <v>103</v>
      </c>
      <c r="D23" s="43"/>
      <c r="E23" s="190">
        <v>109</v>
      </c>
      <c r="F23" s="43"/>
      <c r="G23" s="190">
        <v>115</v>
      </c>
      <c r="H23" s="43"/>
      <c r="I23" s="190">
        <v>122</v>
      </c>
      <c r="J23" s="43"/>
      <c r="K23" s="190">
        <v>129</v>
      </c>
      <c r="L23" s="43"/>
      <c r="M23" s="190">
        <v>141</v>
      </c>
      <c r="N23" s="43"/>
      <c r="O23" s="190">
        <v>117</v>
      </c>
      <c r="P23" s="43"/>
      <c r="Q23" s="97" t="s">
        <v>10</v>
      </c>
      <c r="R23" s="192"/>
      <c r="T23" s="11"/>
      <c r="U23" s="11"/>
      <c r="Y23" s="11"/>
    </row>
    <row r="24" spans="1:25" ht="12.75">
      <c r="A24" s="44">
        <v>2061</v>
      </c>
      <c r="B24" s="44"/>
      <c r="C24" s="295">
        <v>101</v>
      </c>
      <c r="D24" s="45"/>
      <c r="E24" s="295">
        <v>105</v>
      </c>
      <c r="F24" s="45"/>
      <c r="G24" s="295">
        <v>112</v>
      </c>
      <c r="H24" s="45"/>
      <c r="I24" s="295">
        <v>119</v>
      </c>
      <c r="J24" s="45"/>
      <c r="K24" s="295">
        <v>129</v>
      </c>
      <c r="L24" s="45"/>
      <c r="M24" s="295">
        <v>142</v>
      </c>
      <c r="N24" s="45"/>
      <c r="O24" s="295">
        <v>115</v>
      </c>
      <c r="P24" s="45"/>
      <c r="Q24" s="109" t="s">
        <v>10</v>
      </c>
      <c r="R24" s="193"/>
      <c r="T24" s="11"/>
      <c r="U24" s="11"/>
      <c r="Y24" s="11"/>
    </row>
    <row r="25" spans="1:18" ht="7.5" customHeight="1">
      <c r="A25" s="37"/>
      <c r="B25" s="41"/>
      <c r="C25" s="95"/>
      <c r="D25" s="43"/>
      <c r="E25" s="95"/>
      <c r="F25" s="43"/>
      <c r="G25" s="95"/>
      <c r="H25" s="43"/>
      <c r="I25" s="93"/>
      <c r="J25" s="96"/>
      <c r="K25" s="94"/>
      <c r="L25" s="97"/>
      <c r="M25" s="94"/>
      <c r="N25" s="97"/>
      <c r="O25" s="97"/>
      <c r="P25" s="97"/>
      <c r="Q25" s="211"/>
      <c r="R25" s="18"/>
    </row>
    <row r="26" spans="1:19" ht="12.75">
      <c r="A26" s="212" t="s">
        <v>247</v>
      </c>
      <c r="B26" s="3"/>
      <c r="C26" s="95"/>
      <c r="D26" s="32"/>
      <c r="E26" s="95"/>
      <c r="F26" s="32"/>
      <c r="G26" s="95"/>
      <c r="H26" s="32"/>
      <c r="I26" s="93"/>
      <c r="J26" s="115"/>
      <c r="K26" s="116"/>
      <c r="L26" s="89"/>
      <c r="M26" s="116"/>
      <c r="N26" s="89"/>
      <c r="O26" s="97"/>
      <c r="P26" s="97"/>
      <c r="Q26" s="211"/>
      <c r="R26" s="3"/>
      <c r="S26" s="298"/>
    </row>
    <row r="27" spans="1:19" ht="12.75">
      <c r="A27" s="212" t="s">
        <v>246</v>
      </c>
      <c r="B27" s="3"/>
      <c r="C27" s="95"/>
      <c r="D27" s="32"/>
      <c r="E27" s="95"/>
      <c r="F27" s="32"/>
      <c r="G27" s="95"/>
      <c r="H27" s="32"/>
      <c r="I27" s="93"/>
      <c r="J27" s="115"/>
      <c r="K27" s="116"/>
      <c r="L27" s="89"/>
      <c r="M27" s="116"/>
      <c r="N27" s="89"/>
      <c r="O27" s="97"/>
      <c r="P27" s="97"/>
      <c r="Q27" s="211"/>
      <c r="R27" s="3"/>
      <c r="S27" s="298"/>
    </row>
    <row r="28" spans="1:19" ht="12.75">
      <c r="A28" s="212" t="s">
        <v>341</v>
      </c>
      <c r="B28" s="3"/>
      <c r="C28" s="95"/>
      <c r="D28" s="32"/>
      <c r="E28" s="95"/>
      <c r="F28" s="32"/>
      <c r="G28" s="95"/>
      <c r="H28" s="32"/>
      <c r="I28" s="93"/>
      <c r="J28" s="115"/>
      <c r="K28" s="116"/>
      <c r="L28" s="89"/>
      <c r="M28" s="116"/>
      <c r="N28" s="89"/>
      <c r="O28" s="97"/>
      <c r="P28" s="97"/>
      <c r="Q28" s="211"/>
      <c r="R28" s="3"/>
      <c r="S28" s="298"/>
    </row>
    <row r="29" spans="1:19" ht="12.75">
      <c r="A29" s="111" t="s">
        <v>37</v>
      </c>
      <c r="B29" s="3"/>
      <c r="C29" s="95"/>
      <c r="D29" s="32"/>
      <c r="E29" s="95"/>
      <c r="F29" s="32"/>
      <c r="G29" s="95"/>
      <c r="H29" s="32"/>
      <c r="I29" s="93"/>
      <c r="J29" s="115"/>
      <c r="K29" s="116"/>
      <c r="L29" s="89"/>
      <c r="M29" s="116"/>
      <c r="N29" s="89"/>
      <c r="O29" s="97"/>
      <c r="P29" s="97"/>
      <c r="Q29" s="211"/>
      <c r="R29" s="3"/>
      <c r="S29" s="298"/>
    </row>
    <row r="30" spans="1:19" ht="12.75">
      <c r="A30" s="212" t="s">
        <v>340</v>
      </c>
      <c r="B30" s="3"/>
      <c r="C30" s="95"/>
      <c r="D30" s="32"/>
      <c r="E30" s="95"/>
      <c r="F30" s="32"/>
      <c r="G30" s="95"/>
      <c r="H30" s="32"/>
      <c r="I30" s="93"/>
      <c r="J30" s="115"/>
      <c r="K30" s="116"/>
      <c r="L30" s="89"/>
      <c r="M30" s="116"/>
      <c r="N30" s="89"/>
      <c r="O30" s="97"/>
      <c r="P30" s="97"/>
      <c r="Q30" s="211"/>
      <c r="R30" s="3"/>
      <c r="S30" s="298"/>
    </row>
    <row r="31" spans="1:19" ht="12.75">
      <c r="A31" s="30" t="s">
        <v>178</v>
      </c>
      <c r="B31" s="2"/>
      <c r="C31" s="43"/>
      <c r="D31" s="96"/>
      <c r="E31" s="43"/>
      <c r="F31" s="96"/>
      <c r="G31" s="43"/>
      <c r="H31" s="96"/>
      <c r="I31" s="93"/>
      <c r="J31" s="96"/>
      <c r="K31" s="94"/>
      <c r="L31" s="97"/>
      <c r="M31" s="94"/>
      <c r="N31" s="97"/>
      <c r="O31" s="97"/>
      <c r="P31" s="97"/>
      <c r="Q31" s="213"/>
      <c r="R31" s="18"/>
      <c r="S31" s="298"/>
    </row>
    <row r="32" spans="1:18" ht="7.5" customHeight="1">
      <c r="A32" s="3"/>
      <c r="B32" s="2"/>
      <c r="C32" s="43"/>
      <c r="D32" s="96"/>
      <c r="E32" s="43"/>
      <c r="F32" s="96"/>
      <c r="G32" s="43"/>
      <c r="H32" s="96"/>
      <c r="I32" s="93"/>
      <c r="J32" s="96"/>
      <c r="K32" s="94"/>
      <c r="L32" s="94"/>
      <c r="M32" s="94"/>
      <c r="N32" s="94"/>
      <c r="O32" s="94"/>
      <c r="P32" s="97"/>
      <c r="Q32" s="213"/>
      <c r="R32" s="18"/>
    </row>
    <row r="33" spans="1:18" ht="12.75">
      <c r="A33" s="53" t="s">
        <v>264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14"/>
      <c r="R33" s="3"/>
    </row>
    <row r="34" ht="12.75">
      <c r="A34" s="53" t="s">
        <v>300</v>
      </c>
    </row>
    <row r="35" ht="12.75">
      <c r="A35" s="53" t="s">
        <v>352</v>
      </c>
    </row>
    <row r="36" ht="7.5" customHeight="1"/>
    <row r="37" ht="12.75">
      <c r="A37" s="269" t="s">
        <v>319</v>
      </c>
    </row>
    <row r="38" ht="12.75">
      <c r="A38" s="270" t="s">
        <v>320</v>
      </c>
    </row>
  </sheetData>
  <sheetProtection/>
  <mergeCells count="12">
    <mergeCell ref="K9:L9"/>
    <mergeCell ref="M9:N9"/>
    <mergeCell ref="A11:R11"/>
    <mergeCell ref="O8:P9"/>
    <mergeCell ref="C8:N8"/>
    <mergeCell ref="A6:R6"/>
    <mergeCell ref="A8:B9"/>
    <mergeCell ref="Q8:R9"/>
    <mergeCell ref="C9:D9"/>
    <mergeCell ref="E9:F9"/>
    <mergeCell ref="G9:H9"/>
    <mergeCell ref="I9:J9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scale="91" r:id="rId1"/>
  <headerFooter alignWithMargins="0">
    <oddHeader>&amp;C&amp;"Arial Mäori,Bold Italic"New Zealand's 65+ Population 2007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.421875" style="0" customWidth="1"/>
    <col min="3" max="3" width="8.28125" style="0" customWidth="1"/>
    <col min="4" max="4" width="0.85546875" style="0" customWidth="1"/>
    <col min="5" max="5" width="8.28125" style="0" customWidth="1"/>
    <col min="6" max="6" width="0.85546875" style="0" customWidth="1"/>
    <col min="7" max="7" width="8.28125" style="0" customWidth="1"/>
    <col min="8" max="8" width="0.85546875" style="0" customWidth="1"/>
    <col min="9" max="9" width="8.28125" style="0" customWidth="1"/>
    <col min="10" max="10" width="0.85546875" style="0" customWidth="1"/>
    <col min="11" max="11" width="8.28125" style="0" customWidth="1"/>
    <col min="12" max="12" width="0.85546875" style="0" customWidth="1"/>
    <col min="13" max="13" width="8.28125" style="0" customWidth="1"/>
    <col min="14" max="14" width="0.85546875" style="0" customWidth="1"/>
    <col min="15" max="16" width="8.28125" style="0" customWidth="1"/>
    <col min="17" max="17" width="0.85546875" style="0" customWidth="1"/>
    <col min="18" max="18" width="8.57421875" style="0" customWidth="1"/>
    <col min="19" max="19" width="2.28125" style="0" customWidth="1"/>
  </cols>
  <sheetData>
    <row r="1" spans="1:15" ht="12.75">
      <c r="A1" s="63" t="s">
        <v>256</v>
      </c>
      <c r="B1" s="63"/>
      <c r="C1" s="63"/>
      <c r="D1" s="64"/>
      <c r="E1" s="64"/>
      <c r="F1" s="64"/>
      <c r="G1" s="64"/>
      <c r="H1" s="65"/>
      <c r="I1" s="65"/>
      <c r="J1" s="65"/>
      <c r="K1" s="65"/>
      <c r="L1" s="66"/>
      <c r="M1" s="66"/>
      <c r="N1" s="65"/>
      <c r="O1" s="64"/>
    </row>
    <row r="2" spans="1:15" ht="12.75">
      <c r="A2" s="63"/>
      <c r="B2" s="63"/>
      <c r="C2" s="63"/>
      <c r="D2" s="64"/>
      <c r="E2" s="64"/>
      <c r="F2" s="64"/>
      <c r="G2" s="64"/>
      <c r="H2" s="65"/>
      <c r="I2" s="65"/>
      <c r="J2" s="65"/>
      <c r="K2" s="65"/>
      <c r="L2" s="66"/>
      <c r="M2" s="66"/>
      <c r="N2" s="65"/>
      <c r="O2" s="64"/>
    </row>
    <row r="3" spans="1:19" ht="15" customHeight="1">
      <c r="A3" s="362" t="s">
        <v>199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ht="15" customHeight="1">
      <c r="A4" s="363" t="s">
        <v>25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</row>
    <row r="5" spans="1:19" s="77" customFormat="1" ht="15" customHeight="1">
      <c r="A5" s="364" t="s">
        <v>337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</row>
    <row r="6" spans="1:19" s="77" customFormat="1" ht="15" customHeight="1">
      <c r="A6" s="422" t="s">
        <v>50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</row>
    <row r="7" spans="1:19" ht="7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Q7" s="129"/>
      <c r="R7" s="129"/>
      <c r="S7" s="129"/>
    </row>
    <row r="8" spans="1:19" ht="24.75" customHeight="1">
      <c r="A8" s="341" t="s">
        <v>43</v>
      </c>
      <c r="B8" s="369"/>
      <c r="C8" s="355" t="s">
        <v>200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415" t="s">
        <v>201</v>
      </c>
      <c r="Q8" s="372"/>
      <c r="R8" s="374" t="s">
        <v>202</v>
      </c>
      <c r="S8" s="374"/>
    </row>
    <row r="9" spans="1:19" ht="34.5" customHeight="1">
      <c r="A9" s="370"/>
      <c r="B9" s="371"/>
      <c r="C9" s="349" t="s">
        <v>28</v>
      </c>
      <c r="D9" s="350"/>
      <c r="E9" s="351" t="s">
        <v>29</v>
      </c>
      <c r="F9" s="352"/>
      <c r="G9" s="351" t="s">
        <v>30</v>
      </c>
      <c r="H9" s="352"/>
      <c r="I9" s="351" t="s">
        <v>31</v>
      </c>
      <c r="J9" s="352"/>
      <c r="K9" s="349" t="s">
        <v>32</v>
      </c>
      <c r="L9" s="350"/>
      <c r="M9" s="351" t="s">
        <v>33</v>
      </c>
      <c r="N9" s="352"/>
      <c r="O9" s="81" t="s">
        <v>167</v>
      </c>
      <c r="P9" s="347"/>
      <c r="Q9" s="373"/>
      <c r="R9" s="375"/>
      <c r="S9" s="375"/>
    </row>
    <row r="10" spans="1:15" ht="7.5" customHeight="1">
      <c r="A10" s="82"/>
      <c r="B10" s="82"/>
      <c r="C10" s="83"/>
      <c r="D10" s="83"/>
      <c r="E10" s="82"/>
      <c r="F10" s="82"/>
      <c r="G10" s="82"/>
      <c r="H10" s="82"/>
      <c r="I10" s="82"/>
      <c r="J10" s="82"/>
      <c r="K10" s="83"/>
      <c r="L10" s="83"/>
      <c r="M10" s="82"/>
      <c r="N10" s="82"/>
      <c r="O10" s="82"/>
    </row>
    <row r="11" spans="1:19" ht="12.75">
      <c r="A11" s="316" t="s">
        <v>6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</row>
    <row r="12" spans="1:15" ht="7.5" customHeight="1">
      <c r="A12" s="86"/>
      <c r="B12" s="86"/>
      <c r="C12" s="86"/>
      <c r="D12" s="83"/>
      <c r="E12" s="83"/>
      <c r="F12" s="82"/>
      <c r="G12" s="82"/>
      <c r="H12" s="82"/>
      <c r="I12" s="82"/>
      <c r="J12" s="82"/>
      <c r="K12" s="82"/>
      <c r="L12" s="83"/>
      <c r="M12" s="83"/>
      <c r="N12" s="82"/>
      <c r="O12" s="82"/>
    </row>
    <row r="13" spans="1:18" ht="12.75">
      <c r="A13" s="3" t="s">
        <v>339</v>
      </c>
      <c r="B13" s="2"/>
      <c r="C13" s="274">
        <v>155500</v>
      </c>
      <c r="D13" s="286"/>
      <c r="E13" s="274">
        <v>120200</v>
      </c>
      <c r="F13" s="286"/>
      <c r="G13" s="274">
        <v>103600</v>
      </c>
      <c r="H13" s="286"/>
      <c r="I13" s="274">
        <v>74200</v>
      </c>
      <c r="J13" s="287"/>
      <c r="K13" s="274">
        <v>39100</v>
      </c>
      <c r="L13" s="286"/>
      <c r="M13" s="274">
        <v>19100</v>
      </c>
      <c r="N13" s="286"/>
      <c r="O13" s="274">
        <v>511600</v>
      </c>
      <c r="P13" s="274">
        <v>4184600</v>
      </c>
      <c r="R13" s="152">
        <v>13.1</v>
      </c>
    </row>
    <row r="14" spans="1:18" ht="12.75">
      <c r="A14" s="2">
        <v>2011</v>
      </c>
      <c r="B14" s="2"/>
      <c r="C14" s="274">
        <v>179300</v>
      </c>
      <c r="D14" s="286"/>
      <c r="E14" s="274">
        <v>144700</v>
      </c>
      <c r="F14" s="286"/>
      <c r="G14" s="274">
        <v>105500</v>
      </c>
      <c r="H14" s="286"/>
      <c r="I14" s="274">
        <v>82500</v>
      </c>
      <c r="J14" s="287"/>
      <c r="K14" s="274">
        <v>49400</v>
      </c>
      <c r="L14" s="286"/>
      <c r="M14" s="274">
        <v>24000</v>
      </c>
      <c r="N14" s="286"/>
      <c r="O14" s="274">
        <v>585500</v>
      </c>
      <c r="P14" s="274">
        <v>4393200</v>
      </c>
      <c r="R14" s="152">
        <v>14.4</v>
      </c>
    </row>
    <row r="15" spans="1:18" ht="12.75">
      <c r="A15" s="2">
        <v>2016</v>
      </c>
      <c r="B15" s="2"/>
      <c r="C15" s="274">
        <v>227800</v>
      </c>
      <c r="D15" s="286"/>
      <c r="E15" s="274">
        <v>167900</v>
      </c>
      <c r="F15" s="286"/>
      <c r="G15" s="274">
        <v>128700</v>
      </c>
      <c r="H15" s="286"/>
      <c r="I15" s="274">
        <v>85800</v>
      </c>
      <c r="J15" s="287"/>
      <c r="K15" s="274">
        <v>56800</v>
      </c>
      <c r="L15" s="286"/>
      <c r="M15" s="274">
        <v>32600</v>
      </c>
      <c r="N15" s="286"/>
      <c r="O15" s="274">
        <v>699700</v>
      </c>
      <c r="P15" s="274">
        <v>4588700</v>
      </c>
      <c r="R15" s="152">
        <v>16.3</v>
      </c>
    </row>
    <row r="16" spans="1:18" ht="12.75">
      <c r="A16" s="2">
        <v>2021</v>
      </c>
      <c r="B16" s="2"/>
      <c r="C16" s="274">
        <v>243000</v>
      </c>
      <c r="D16" s="286"/>
      <c r="E16" s="274">
        <v>214100</v>
      </c>
      <c r="F16" s="286"/>
      <c r="G16" s="274">
        <v>150600</v>
      </c>
      <c r="H16" s="286"/>
      <c r="I16" s="274">
        <v>106700</v>
      </c>
      <c r="J16" s="287"/>
      <c r="K16" s="274">
        <v>61000</v>
      </c>
      <c r="L16" s="286"/>
      <c r="M16" s="274">
        <v>41600</v>
      </c>
      <c r="N16" s="286"/>
      <c r="O16" s="274">
        <v>817000</v>
      </c>
      <c r="P16" s="274">
        <v>4770800</v>
      </c>
      <c r="R16" s="152">
        <v>18.3</v>
      </c>
    </row>
    <row r="17" spans="1:18" ht="12.75">
      <c r="A17" s="2">
        <v>2026</v>
      </c>
      <c r="B17" s="2"/>
      <c r="C17" s="274">
        <v>278500</v>
      </c>
      <c r="D17" s="286"/>
      <c r="E17" s="274">
        <v>229600</v>
      </c>
      <c r="F17" s="286"/>
      <c r="G17" s="274">
        <v>193400</v>
      </c>
      <c r="H17" s="286"/>
      <c r="I17" s="274">
        <v>126400</v>
      </c>
      <c r="J17" s="287"/>
      <c r="K17" s="274">
        <v>78000</v>
      </c>
      <c r="L17" s="286"/>
      <c r="M17" s="274">
        <v>49300</v>
      </c>
      <c r="N17" s="286"/>
      <c r="O17" s="274">
        <v>955200</v>
      </c>
      <c r="P17" s="274">
        <v>4939400</v>
      </c>
      <c r="R17" s="152">
        <v>20.6</v>
      </c>
    </row>
    <row r="18" spans="1:18" ht="12.75">
      <c r="A18" s="2">
        <v>2031</v>
      </c>
      <c r="B18" s="2"/>
      <c r="C18" s="274">
        <v>295400</v>
      </c>
      <c r="D18" s="286"/>
      <c r="E18" s="274">
        <v>264000</v>
      </c>
      <c r="F18" s="286"/>
      <c r="G18" s="274">
        <v>209000</v>
      </c>
      <c r="H18" s="286"/>
      <c r="I18" s="274">
        <v>164000</v>
      </c>
      <c r="J18" s="287"/>
      <c r="K18" s="274">
        <v>94200</v>
      </c>
      <c r="L18" s="286"/>
      <c r="M18" s="274">
        <v>64500</v>
      </c>
      <c r="N18" s="286"/>
      <c r="O18" s="274">
        <v>1091100</v>
      </c>
      <c r="P18" s="274">
        <v>5089700</v>
      </c>
      <c r="R18" s="152">
        <v>22.6</v>
      </c>
    </row>
    <row r="19" spans="1:18" ht="12.75">
      <c r="A19" s="2">
        <v>2036</v>
      </c>
      <c r="B19" s="2"/>
      <c r="C19" s="274">
        <v>292500</v>
      </c>
      <c r="D19" s="286"/>
      <c r="E19" s="274">
        <v>280800</v>
      </c>
      <c r="F19" s="286"/>
      <c r="G19" s="274">
        <v>241500</v>
      </c>
      <c r="H19" s="286"/>
      <c r="I19" s="274">
        <v>179000</v>
      </c>
      <c r="J19" s="287"/>
      <c r="K19" s="274">
        <v>123900</v>
      </c>
      <c r="L19" s="286"/>
      <c r="M19" s="274">
        <v>82900</v>
      </c>
      <c r="N19" s="286"/>
      <c r="O19" s="274">
        <v>1200600</v>
      </c>
      <c r="P19" s="274">
        <v>5217600</v>
      </c>
      <c r="R19" s="152">
        <v>24.2</v>
      </c>
    </row>
    <row r="20" spans="1:18" ht="12.75">
      <c r="A20" s="2">
        <v>2041</v>
      </c>
      <c r="B20" s="2"/>
      <c r="C20" s="274">
        <v>278200</v>
      </c>
      <c r="D20" s="286"/>
      <c r="E20" s="274">
        <v>278900</v>
      </c>
      <c r="F20" s="286"/>
      <c r="G20" s="274">
        <v>257800</v>
      </c>
      <c r="H20" s="286"/>
      <c r="I20" s="274">
        <v>208400</v>
      </c>
      <c r="J20" s="287"/>
      <c r="K20" s="274">
        <v>137300</v>
      </c>
      <c r="L20" s="286"/>
      <c r="M20" s="274">
        <v>111000</v>
      </c>
      <c r="N20" s="286"/>
      <c r="O20" s="274">
        <v>1271500</v>
      </c>
      <c r="P20" s="274">
        <v>5325200</v>
      </c>
      <c r="R20" s="152">
        <v>24.9</v>
      </c>
    </row>
    <row r="21" spans="1:18" ht="12.75">
      <c r="A21" s="2">
        <v>2046</v>
      </c>
      <c r="B21" s="2"/>
      <c r="C21" s="274">
        <v>268800</v>
      </c>
      <c r="D21" s="286"/>
      <c r="E21" s="274">
        <v>265800</v>
      </c>
      <c r="F21" s="286"/>
      <c r="G21" s="274">
        <v>257100</v>
      </c>
      <c r="H21" s="286"/>
      <c r="I21" s="274">
        <v>223400</v>
      </c>
      <c r="J21" s="287"/>
      <c r="K21" s="274">
        <v>161500</v>
      </c>
      <c r="L21" s="286"/>
      <c r="M21" s="274">
        <v>134100</v>
      </c>
      <c r="N21" s="286"/>
      <c r="O21" s="274">
        <v>1310500</v>
      </c>
      <c r="P21" s="274">
        <v>5413400</v>
      </c>
      <c r="R21" s="152">
        <v>25.3</v>
      </c>
    </row>
    <row r="22" spans="1:18" ht="12.75">
      <c r="A22" s="2">
        <v>2051</v>
      </c>
      <c r="B22" s="2"/>
      <c r="C22" s="274">
        <v>291200</v>
      </c>
      <c r="D22" s="286"/>
      <c r="E22" s="274">
        <v>257300</v>
      </c>
      <c r="F22" s="286"/>
      <c r="G22" s="274">
        <v>245400</v>
      </c>
      <c r="H22" s="286"/>
      <c r="I22" s="274">
        <v>223900</v>
      </c>
      <c r="J22" s="287"/>
      <c r="K22" s="274">
        <v>173900</v>
      </c>
      <c r="L22" s="286"/>
      <c r="M22" s="274">
        <v>161200</v>
      </c>
      <c r="N22" s="286"/>
      <c r="O22" s="274">
        <v>1352800</v>
      </c>
      <c r="P22" s="274">
        <v>5480800</v>
      </c>
      <c r="R22" s="152">
        <v>25.8</v>
      </c>
    </row>
    <row r="23" spans="1:18" ht="12.75" customHeight="1">
      <c r="A23" s="2">
        <v>2056</v>
      </c>
      <c r="B23" s="2"/>
      <c r="C23" s="274">
        <v>311100</v>
      </c>
      <c r="D23" s="286"/>
      <c r="E23" s="274">
        <v>278800</v>
      </c>
      <c r="F23" s="286"/>
      <c r="G23" s="274">
        <v>238100</v>
      </c>
      <c r="H23" s="286"/>
      <c r="I23" s="274">
        <v>214100</v>
      </c>
      <c r="J23" s="287"/>
      <c r="K23" s="274">
        <v>175400</v>
      </c>
      <c r="L23" s="286"/>
      <c r="M23" s="274">
        <v>182200</v>
      </c>
      <c r="N23" s="286"/>
      <c r="O23" s="274">
        <v>1399700</v>
      </c>
      <c r="P23" s="274">
        <v>5531500</v>
      </c>
      <c r="R23" s="152">
        <v>26.5</v>
      </c>
    </row>
    <row r="24" spans="1:18" ht="12.75" customHeight="1">
      <c r="A24" s="2">
        <v>2061</v>
      </c>
      <c r="B24" s="2"/>
      <c r="C24" s="274">
        <v>316300</v>
      </c>
      <c r="D24" s="286"/>
      <c r="E24" s="274">
        <v>297900</v>
      </c>
      <c r="F24" s="286"/>
      <c r="G24" s="274">
        <v>258000</v>
      </c>
      <c r="H24" s="286"/>
      <c r="I24" s="274">
        <v>208300</v>
      </c>
      <c r="J24" s="287"/>
      <c r="K24" s="274">
        <v>167700</v>
      </c>
      <c r="L24" s="286"/>
      <c r="M24" s="274">
        <v>192700</v>
      </c>
      <c r="N24" s="286"/>
      <c r="O24" s="274">
        <v>1440800</v>
      </c>
      <c r="P24" s="274">
        <v>5571000</v>
      </c>
      <c r="R24" s="152">
        <v>27</v>
      </c>
    </row>
    <row r="25" spans="1:15" ht="7.5" customHeight="1">
      <c r="A25" s="30"/>
      <c r="B25" s="2"/>
      <c r="C25" s="88"/>
      <c r="D25" s="135"/>
      <c r="E25" s="88"/>
      <c r="F25" s="135"/>
      <c r="G25" s="88"/>
      <c r="H25" s="135"/>
      <c r="I25" s="88"/>
      <c r="J25" s="136"/>
      <c r="K25" s="88"/>
      <c r="L25" s="135"/>
      <c r="M25" s="88"/>
      <c r="N25" s="117"/>
      <c r="O25" s="88"/>
    </row>
    <row r="26" spans="1:19" ht="12.75">
      <c r="A26" s="316" t="s">
        <v>54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</row>
    <row r="27" spans="1:15" ht="7.5" customHeight="1">
      <c r="A27" s="30"/>
      <c r="B27" s="2"/>
      <c r="C27" s="88"/>
      <c r="D27" s="135"/>
      <c r="E27" s="88"/>
      <c r="F27" s="135"/>
      <c r="G27" s="88"/>
      <c r="H27" s="135"/>
      <c r="I27" s="88"/>
      <c r="J27" s="136"/>
      <c r="K27" s="88"/>
      <c r="L27" s="135"/>
      <c r="M27" s="88"/>
      <c r="N27" s="117"/>
      <c r="O27" s="88"/>
    </row>
    <row r="28" spans="1:18" ht="12.75">
      <c r="A28" s="3" t="s">
        <v>339</v>
      </c>
      <c r="B28" s="2"/>
      <c r="C28" s="152">
        <v>30.4</v>
      </c>
      <c r="D28" s="116"/>
      <c r="E28" s="152">
        <v>23.5</v>
      </c>
      <c r="F28" s="89"/>
      <c r="G28" s="152">
        <v>20.2</v>
      </c>
      <c r="H28" s="89"/>
      <c r="I28" s="152">
        <v>14.5</v>
      </c>
      <c r="J28" s="99"/>
      <c r="K28" s="152">
        <v>7.6</v>
      </c>
      <c r="L28" s="89"/>
      <c r="M28" s="152">
        <v>3.7</v>
      </c>
      <c r="N28" s="117"/>
      <c r="O28" s="140">
        <v>100</v>
      </c>
      <c r="P28" s="142" t="s">
        <v>273</v>
      </c>
      <c r="Q28" s="61"/>
      <c r="R28" s="142" t="s">
        <v>273</v>
      </c>
    </row>
    <row r="29" spans="1:19" ht="12.75">
      <c r="A29" s="2">
        <v>2011</v>
      </c>
      <c r="B29" s="2"/>
      <c r="C29" s="152">
        <v>30.6</v>
      </c>
      <c r="D29" s="116"/>
      <c r="E29" s="152">
        <v>24.7</v>
      </c>
      <c r="F29" s="89"/>
      <c r="G29" s="152">
        <v>18</v>
      </c>
      <c r="H29" s="89"/>
      <c r="I29" s="152">
        <v>14.1</v>
      </c>
      <c r="J29" s="99"/>
      <c r="K29" s="152">
        <v>8.4</v>
      </c>
      <c r="L29" s="89"/>
      <c r="M29" s="152">
        <v>4.1</v>
      </c>
      <c r="N29" s="117"/>
      <c r="O29" s="140">
        <v>100</v>
      </c>
      <c r="P29" s="142" t="s">
        <v>273</v>
      </c>
      <c r="Q29" s="61"/>
      <c r="R29" s="142" t="s">
        <v>273</v>
      </c>
      <c r="S29" s="61"/>
    </row>
    <row r="30" spans="1:19" ht="12.75">
      <c r="A30" s="2">
        <v>2016</v>
      </c>
      <c r="B30" s="2"/>
      <c r="C30" s="152">
        <v>32.6</v>
      </c>
      <c r="D30" s="116"/>
      <c r="E30" s="152">
        <v>24</v>
      </c>
      <c r="F30" s="89"/>
      <c r="G30" s="152">
        <v>18.4</v>
      </c>
      <c r="H30" s="89"/>
      <c r="I30" s="152">
        <v>12.3</v>
      </c>
      <c r="J30" s="99"/>
      <c r="K30" s="152">
        <v>8.1</v>
      </c>
      <c r="L30" s="89"/>
      <c r="M30" s="152">
        <v>4.7</v>
      </c>
      <c r="N30" s="117"/>
      <c r="O30" s="140">
        <v>100</v>
      </c>
      <c r="P30" s="142" t="s">
        <v>273</v>
      </c>
      <c r="Q30" s="61"/>
      <c r="R30" s="142" t="s">
        <v>273</v>
      </c>
      <c r="S30" s="61"/>
    </row>
    <row r="31" spans="1:19" ht="12.75">
      <c r="A31" s="2">
        <v>2021</v>
      </c>
      <c r="B31" s="2"/>
      <c r="C31" s="152">
        <v>29.7</v>
      </c>
      <c r="D31" s="116"/>
      <c r="E31" s="152">
        <v>26.2</v>
      </c>
      <c r="F31" s="89"/>
      <c r="G31" s="152">
        <v>18.4</v>
      </c>
      <c r="H31" s="89"/>
      <c r="I31" s="152">
        <v>13.1</v>
      </c>
      <c r="J31" s="99"/>
      <c r="K31" s="152">
        <v>7.5</v>
      </c>
      <c r="L31" s="89"/>
      <c r="M31" s="152">
        <v>5.1</v>
      </c>
      <c r="N31" s="117"/>
      <c r="O31" s="140">
        <v>100</v>
      </c>
      <c r="P31" s="142" t="s">
        <v>273</v>
      </c>
      <c r="Q31" s="61"/>
      <c r="R31" s="142" t="s">
        <v>273</v>
      </c>
      <c r="S31" s="61"/>
    </row>
    <row r="32" spans="1:19" ht="12.75">
      <c r="A32" s="2">
        <v>2026</v>
      </c>
      <c r="B32" s="2"/>
      <c r="C32" s="152">
        <v>29.2</v>
      </c>
      <c r="D32" s="116"/>
      <c r="E32" s="152">
        <v>24</v>
      </c>
      <c r="F32" s="89"/>
      <c r="G32" s="152">
        <v>20.2</v>
      </c>
      <c r="H32" s="89"/>
      <c r="I32" s="152">
        <v>13.2</v>
      </c>
      <c r="J32" s="99"/>
      <c r="K32" s="152">
        <v>8.2</v>
      </c>
      <c r="L32" s="89"/>
      <c r="M32" s="152">
        <v>5.2</v>
      </c>
      <c r="N32" s="117"/>
      <c r="O32" s="140">
        <v>100</v>
      </c>
      <c r="P32" s="142" t="s">
        <v>273</v>
      </c>
      <c r="Q32" s="61"/>
      <c r="R32" s="142" t="s">
        <v>273</v>
      </c>
      <c r="S32" s="61"/>
    </row>
    <row r="33" spans="1:19" ht="12.75">
      <c r="A33" s="2">
        <v>2031</v>
      </c>
      <c r="B33" s="2"/>
      <c r="C33" s="152">
        <v>27.1</v>
      </c>
      <c r="D33" s="116"/>
      <c r="E33" s="152">
        <v>24.2</v>
      </c>
      <c r="F33" s="89"/>
      <c r="G33" s="152">
        <v>19.2</v>
      </c>
      <c r="H33" s="89"/>
      <c r="I33" s="152">
        <v>15</v>
      </c>
      <c r="J33" s="99"/>
      <c r="K33" s="152">
        <v>8.6</v>
      </c>
      <c r="L33" s="89"/>
      <c r="M33" s="152">
        <v>5.9</v>
      </c>
      <c r="N33" s="117"/>
      <c r="O33" s="140">
        <v>100</v>
      </c>
      <c r="P33" s="142" t="s">
        <v>273</v>
      </c>
      <c r="Q33" s="61"/>
      <c r="R33" s="142" t="s">
        <v>273</v>
      </c>
      <c r="S33" s="61"/>
    </row>
    <row r="34" spans="1:19" ht="12.75">
      <c r="A34" s="2">
        <v>2036</v>
      </c>
      <c r="B34" s="2"/>
      <c r="C34" s="152">
        <v>24.4</v>
      </c>
      <c r="D34" s="116"/>
      <c r="E34" s="152">
        <v>23.4</v>
      </c>
      <c r="F34" s="89"/>
      <c r="G34" s="152">
        <v>20.1</v>
      </c>
      <c r="H34" s="89"/>
      <c r="I34" s="152">
        <v>14.9</v>
      </c>
      <c r="J34" s="99"/>
      <c r="K34" s="152">
        <v>10.3</v>
      </c>
      <c r="L34" s="89"/>
      <c r="M34" s="152">
        <v>6.9</v>
      </c>
      <c r="N34" s="117"/>
      <c r="O34" s="140">
        <v>100</v>
      </c>
      <c r="P34" s="142" t="s">
        <v>273</v>
      </c>
      <c r="Q34" s="61"/>
      <c r="R34" s="142" t="s">
        <v>273</v>
      </c>
      <c r="S34" s="61"/>
    </row>
    <row r="35" spans="1:19" ht="12.75">
      <c r="A35" s="2">
        <v>2041</v>
      </c>
      <c r="B35" s="2"/>
      <c r="C35" s="152">
        <v>21.9</v>
      </c>
      <c r="D35" s="116"/>
      <c r="E35" s="152">
        <v>21.9</v>
      </c>
      <c r="F35" s="89"/>
      <c r="G35" s="152">
        <v>20.3</v>
      </c>
      <c r="H35" s="89"/>
      <c r="I35" s="152">
        <v>16.4</v>
      </c>
      <c r="J35" s="99"/>
      <c r="K35" s="152">
        <v>10.8</v>
      </c>
      <c r="L35" s="89"/>
      <c r="M35" s="152">
        <v>8.7</v>
      </c>
      <c r="N35" s="117"/>
      <c r="O35" s="140">
        <v>100</v>
      </c>
      <c r="P35" s="142" t="s">
        <v>273</v>
      </c>
      <c r="Q35" s="61"/>
      <c r="R35" s="142" t="s">
        <v>273</v>
      </c>
      <c r="S35" s="61"/>
    </row>
    <row r="36" spans="1:19" ht="12.75">
      <c r="A36" s="2">
        <v>2046</v>
      </c>
      <c r="B36" s="2"/>
      <c r="C36" s="152">
        <v>20.5</v>
      </c>
      <c r="D36" s="116"/>
      <c r="E36" s="152">
        <v>20.3</v>
      </c>
      <c r="F36" s="89"/>
      <c r="G36" s="152">
        <v>19.6</v>
      </c>
      <c r="H36" s="89"/>
      <c r="I36" s="152">
        <v>17</v>
      </c>
      <c r="J36" s="99"/>
      <c r="K36" s="152">
        <v>12.3</v>
      </c>
      <c r="L36" s="89"/>
      <c r="M36" s="152">
        <v>10.2</v>
      </c>
      <c r="N36" s="117"/>
      <c r="O36" s="140">
        <v>100</v>
      </c>
      <c r="P36" s="142" t="s">
        <v>273</v>
      </c>
      <c r="Q36" s="61"/>
      <c r="R36" s="142" t="s">
        <v>273</v>
      </c>
      <c r="S36" s="61"/>
    </row>
    <row r="37" spans="1:19" ht="12.75">
      <c r="A37" s="2">
        <v>2051</v>
      </c>
      <c r="B37" s="2"/>
      <c r="C37" s="152">
        <v>21.5</v>
      </c>
      <c r="D37" s="116"/>
      <c r="E37" s="152">
        <v>19</v>
      </c>
      <c r="F37" s="89"/>
      <c r="G37" s="152">
        <v>18.1</v>
      </c>
      <c r="H37" s="89"/>
      <c r="I37" s="152">
        <v>16.6</v>
      </c>
      <c r="J37" s="99"/>
      <c r="K37" s="152">
        <v>12.9</v>
      </c>
      <c r="L37" s="89"/>
      <c r="M37" s="152">
        <v>11.9</v>
      </c>
      <c r="N37" s="117"/>
      <c r="O37" s="140">
        <v>100</v>
      </c>
      <c r="P37" s="142" t="s">
        <v>273</v>
      </c>
      <c r="Q37" s="61"/>
      <c r="R37" s="142" t="s">
        <v>273</v>
      </c>
      <c r="S37" s="61"/>
    </row>
    <row r="38" spans="1:19" ht="12.75">
      <c r="A38" s="2">
        <v>2056</v>
      </c>
      <c r="B38" s="2"/>
      <c r="C38" s="152">
        <v>22.2</v>
      </c>
      <c r="D38" s="116"/>
      <c r="E38" s="152">
        <v>19.9</v>
      </c>
      <c r="F38" s="89"/>
      <c r="G38" s="152">
        <v>17</v>
      </c>
      <c r="H38" s="89"/>
      <c r="I38" s="152">
        <v>15.3</v>
      </c>
      <c r="J38" s="99"/>
      <c r="K38" s="152">
        <v>12.5</v>
      </c>
      <c r="L38" s="89"/>
      <c r="M38" s="152">
        <v>13</v>
      </c>
      <c r="N38" s="117"/>
      <c r="O38" s="140">
        <v>100</v>
      </c>
      <c r="P38" s="142" t="s">
        <v>273</v>
      </c>
      <c r="Q38" s="61"/>
      <c r="R38" s="142" t="s">
        <v>273</v>
      </c>
      <c r="S38" s="61"/>
    </row>
    <row r="39" spans="1:19" ht="12.75">
      <c r="A39" s="2">
        <v>2061</v>
      </c>
      <c r="B39" s="41"/>
      <c r="C39" s="152">
        <v>22</v>
      </c>
      <c r="D39" s="116"/>
      <c r="E39" s="152">
        <v>20.7</v>
      </c>
      <c r="F39" s="89"/>
      <c r="G39" s="152">
        <v>17.9</v>
      </c>
      <c r="H39" s="89"/>
      <c r="I39" s="152">
        <v>14.5</v>
      </c>
      <c r="J39" s="99"/>
      <c r="K39" s="152">
        <v>11.6</v>
      </c>
      <c r="L39" s="89"/>
      <c r="M39" s="152">
        <v>13.4</v>
      </c>
      <c r="N39" s="117"/>
      <c r="O39" s="140">
        <v>100</v>
      </c>
      <c r="P39" s="142" t="s">
        <v>273</v>
      </c>
      <c r="Q39" s="61"/>
      <c r="R39" s="142" t="s">
        <v>273</v>
      </c>
      <c r="S39" s="61"/>
    </row>
    <row r="40" spans="1:15" ht="7.5" customHeight="1">
      <c r="A40" s="110"/>
      <c r="B40" s="110"/>
      <c r="C40" s="136"/>
      <c r="D40" s="136"/>
      <c r="E40" s="136"/>
      <c r="F40" s="136"/>
      <c r="G40" s="136"/>
      <c r="H40" s="136"/>
      <c r="I40" s="136"/>
      <c r="J40" s="68"/>
      <c r="K40" s="151"/>
      <c r="L40" s="151"/>
      <c r="M40" s="151"/>
      <c r="N40" s="151"/>
      <c r="O40" s="151"/>
    </row>
    <row r="41" spans="1:15" ht="12.75">
      <c r="A41" s="53" t="s">
        <v>55</v>
      </c>
      <c r="B41" s="2"/>
      <c r="C41" s="43"/>
      <c r="D41" s="96"/>
      <c r="E41" s="43"/>
      <c r="F41" s="96"/>
      <c r="G41" s="43"/>
      <c r="H41" s="96"/>
      <c r="I41" s="93"/>
      <c r="J41" s="96"/>
      <c r="K41" s="94"/>
      <c r="L41" s="94"/>
      <c r="M41" s="94"/>
      <c r="N41" s="94"/>
      <c r="O41" s="94"/>
    </row>
    <row r="42" ht="12.75">
      <c r="A42" s="30"/>
    </row>
  </sheetData>
  <sheetProtection/>
  <mergeCells count="16">
    <mergeCell ref="P8:Q9"/>
    <mergeCell ref="R8:S9"/>
    <mergeCell ref="A3:S3"/>
    <mergeCell ref="A4:S4"/>
    <mergeCell ref="A5:S5"/>
    <mergeCell ref="A6:S6"/>
    <mergeCell ref="A11:S11"/>
    <mergeCell ref="A26:S26"/>
    <mergeCell ref="A8:B9"/>
    <mergeCell ref="C8:O8"/>
    <mergeCell ref="C9:D9"/>
    <mergeCell ref="E9:F9"/>
    <mergeCell ref="G9:H9"/>
    <mergeCell ref="I9:J9"/>
    <mergeCell ref="K9:L9"/>
    <mergeCell ref="M9:N9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.421875" style="0" customWidth="1"/>
    <col min="3" max="3" width="8.28125" style="0" customWidth="1"/>
    <col min="4" max="4" width="0.85546875" style="0" customWidth="1"/>
    <col min="5" max="5" width="8.28125" style="0" customWidth="1"/>
    <col min="6" max="6" width="0.85546875" style="0" customWidth="1"/>
    <col min="7" max="7" width="8.28125" style="0" customWidth="1"/>
    <col min="8" max="8" width="0.85546875" style="0" customWidth="1"/>
    <col min="9" max="9" width="8.28125" style="0" customWidth="1"/>
    <col min="10" max="10" width="0.85546875" style="0" customWidth="1"/>
    <col min="11" max="11" width="8.28125" style="0" customWidth="1"/>
    <col min="12" max="12" width="0.85546875" style="0" customWidth="1"/>
    <col min="13" max="13" width="8.28125" style="0" customWidth="1"/>
    <col min="14" max="14" width="0.85546875" style="0" customWidth="1"/>
    <col min="15" max="15" width="8.28125" style="0" customWidth="1"/>
    <col min="16" max="16" width="0.85546875" style="0" customWidth="1"/>
    <col min="17" max="26" width="0" style="0" hidden="1" customWidth="1"/>
    <col min="27" max="27" width="8.28125" style="0" customWidth="1"/>
    <col min="28" max="28" width="0.85546875" style="0" customWidth="1"/>
    <col min="29" max="29" width="8.57421875" style="0" customWidth="1"/>
    <col min="30" max="30" width="2.28125" style="0" customWidth="1"/>
  </cols>
  <sheetData>
    <row r="1" spans="1:26" ht="12.75">
      <c r="A1" s="63" t="s">
        <v>256</v>
      </c>
      <c r="B1" s="63"/>
      <c r="C1" s="63"/>
      <c r="D1" s="64"/>
      <c r="E1" s="64"/>
      <c r="F1" s="64"/>
      <c r="G1" s="64"/>
      <c r="H1" s="65"/>
      <c r="I1" s="65"/>
      <c r="J1" s="65"/>
      <c r="K1" s="65"/>
      <c r="L1" s="66"/>
      <c r="M1" s="66"/>
      <c r="N1" s="65"/>
      <c r="O1" s="64"/>
      <c r="P1" s="64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2.75">
      <c r="A2" s="119" t="s">
        <v>40</v>
      </c>
      <c r="B2" s="63"/>
      <c r="C2" s="63"/>
      <c r="D2" s="64"/>
      <c r="E2" s="64"/>
      <c r="F2" s="64"/>
      <c r="G2" s="64"/>
      <c r="H2" s="65"/>
      <c r="I2" s="65"/>
      <c r="J2" s="65"/>
      <c r="K2" s="65"/>
      <c r="L2" s="66"/>
      <c r="M2" s="66"/>
      <c r="N2" s="65"/>
      <c r="O2" s="64"/>
      <c r="P2" s="64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30" ht="15" customHeight="1">
      <c r="A3" s="362" t="s">
        <v>199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</row>
    <row r="4" spans="1:30" ht="14.25">
      <c r="A4" s="363" t="s">
        <v>25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</row>
    <row r="5" spans="1:30" s="77" customFormat="1" ht="15" customHeight="1">
      <c r="A5" s="364" t="s">
        <v>337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</row>
    <row r="6" spans="1:30" s="77" customFormat="1" ht="15" customHeight="1">
      <c r="A6" s="422" t="s">
        <v>303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</row>
    <row r="7" spans="1:30" ht="7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68"/>
      <c r="R7" s="68"/>
      <c r="S7" s="68"/>
      <c r="T7" s="68"/>
      <c r="U7" s="68"/>
      <c r="V7" s="68"/>
      <c r="W7" s="68"/>
      <c r="X7" s="68"/>
      <c r="Y7" s="68"/>
      <c r="Z7" s="68"/>
      <c r="AB7" s="129"/>
      <c r="AC7" s="129"/>
      <c r="AD7" s="129"/>
    </row>
    <row r="8" spans="1:30" ht="24.75" customHeight="1">
      <c r="A8" s="341" t="s">
        <v>43</v>
      </c>
      <c r="B8" s="369"/>
      <c r="C8" s="355" t="s">
        <v>200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7"/>
      <c r="Q8" s="68"/>
      <c r="R8" s="68"/>
      <c r="S8" s="68"/>
      <c r="T8" s="68"/>
      <c r="U8" s="68"/>
      <c r="V8" s="68"/>
      <c r="W8" s="68"/>
      <c r="X8" s="68"/>
      <c r="Y8" s="68"/>
      <c r="Z8" s="68"/>
      <c r="AA8" s="415" t="s">
        <v>204</v>
      </c>
      <c r="AB8" s="372"/>
      <c r="AC8" s="374" t="s">
        <v>205</v>
      </c>
      <c r="AD8" s="374"/>
    </row>
    <row r="9" spans="1:30" ht="34.5" customHeight="1">
      <c r="A9" s="370"/>
      <c r="B9" s="371"/>
      <c r="C9" s="349" t="s">
        <v>28</v>
      </c>
      <c r="D9" s="350"/>
      <c r="E9" s="351" t="s">
        <v>29</v>
      </c>
      <c r="F9" s="352"/>
      <c r="G9" s="351" t="s">
        <v>30</v>
      </c>
      <c r="H9" s="352"/>
      <c r="I9" s="351" t="s">
        <v>31</v>
      </c>
      <c r="J9" s="352"/>
      <c r="K9" s="349" t="s">
        <v>32</v>
      </c>
      <c r="L9" s="350"/>
      <c r="M9" s="351" t="s">
        <v>33</v>
      </c>
      <c r="N9" s="352"/>
      <c r="O9" s="351" t="s">
        <v>167</v>
      </c>
      <c r="P9" s="352"/>
      <c r="Q9" s="68"/>
      <c r="R9" s="68"/>
      <c r="S9" s="68"/>
      <c r="T9" s="68"/>
      <c r="U9" s="68"/>
      <c r="V9" s="68"/>
      <c r="W9" s="68"/>
      <c r="X9" s="68"/>
      <c r="Y9" s="68"/>
      <c r="Z9" s="68"/>
      <c r="AA9" s="347"/>
      <c r="AB9" s="373"/>
      <c r="AC9" s="375"/>
      <c r="AD9" s="375"/>
    </row>
    <row r="10" spans="1:26" ht="7.5" customHeight="1">
      <c r="A10" s="82"/>
      <c r="B10" s="82"/>
      <c r="C10" s="83"/>
      <c r="D10" s="83"/>
      <c r="E10" s="82"/>
      <c r="F10" s="82"/>
      <c r="G10" s="82"/>
      <c r="H10" s="82"/>
      <c r="I10" s="82"/>
      <c r="J10" s="82"/>
      <c r="K10" s="83"/>
      <c r="L10" s="83"/>
      <c r="M10" s="82"/>
      <c r="N10" s="82"/>
      <c r="O10" s="82"/>
      <c r="P10" s="82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30" ht="12.75">
      <c r="A11" s="316" t="s">
        <v>6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</row>
    <row r="12" spans="1:26" ht="7.5" customHeight="1">
      <c r="A12" s="86"/>
      <c r="B12" s="86"/>
      <c r="C12" s="86"/>
      <c r="D12" s="83"/>
      <c r="E12" s="83"/>
      <c r="F12" s="82"/>
      <c r="G12" s="82"/>
      <c r="H12" s="82"/>
      <c r="I12" s="82"/>
      <c r="J12" s="82"/>
      <c r="K12" s="82"/>
      <c r="L12" s="83"/>
      <c r="M12" s="83"/>
      <c r="N12" s="82"/>
      <c r="O12" s="82"/>
      <c r="P12" s="82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29" ht="12.75">
      <c r="A13" s="3" t="s">
        <v>339</v>
      </c>
      <c r="B13" s="2"/>
      <c r="C13" s="274">
        <v>75600</v>
      </c>
      <c r="D13" s="286"/>
      <c r="E13" s="274">
        <v>57400</v>
      </c>
      <c r="F13" s="286"/>
      <c r="G13" s="274">
        <v>47600</v>
      </c>
      <c r="H13" s="286"/>
      <c r="I13" s="274">
        <v>30200</v>
      </c>
      <c r="J13" s="286"/>
      <c r="K13" s="274">
        <v>13200</v>
      </c>
      <c r="L13" s="286"/>
      <c r="M13" s="274">
        <v>5000</v>
      </c>
      <c r="N13" s="286"/>
      <c r="O13" s="274">
        <v>228900</v>
      </c>
      <c r="P13" s="135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274">
        <v>2048300</v>
      </c>
      <c r="AC13" s="152">
        <v>12.1</v>
      </c>
    </row>
    <row r="14" spans="1:29" ht="12.75">
      <c r="A14" s="2">
        <v>2011</v>
      </c>
      <c r="B14" s="2"/>
      <c r="C14" s="274">
        <v>87300</v>
      </c>
      <c r="D14" s="286"/>
      <c r="E14" s="274">
        <v>69200</v>
      </c>
      <c r="F14" s="286"/>
      <c r="G14" s="274">
        <v>49000</v>
      </c>
      <c r="H14" s="286"/>
      <c r="I14" s="274">
        <v>36100</v>
      </c>
      <c r="J14" s="286"/>
      <c r="K14" s="274">
        <v>18500</v>
      </c>
      <c r="L14" s="286"/>
      <c r="M14" s="274">
        <v>6900</v>
      </c>
      <c r="N14" s="286"/>
      <c r="O14" s="274">
        <v>267000</v>
      </c>
      <c r="P14" s="135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274">
        <v>2155400</v>
      </c>
      <c r="AC14" s="152">
        <v>13.5</v>
      </c>
    </row>
    <row r="15" spans="1:29" ht="12.75">
      <c r="A15" s="2">
        <v>2016</v>
      </c>
      <c r="B15" s="2"/>
      <c r="C15" s="274">
        <v>110600</v>
      </c>
      <c r="D15" s="286"/>
      <c r="E15" s="274">
        <v>80500</v>
      </c>
      <c r="F15" s="286"/>
      <c r="G15" s="274">
        <v>60000</v>
      </c>
      <c r="H15" s="286"/>
      <c r="I15" s="274">
        <v>38100</v>
      </c>
      <c r="J15" s="286"/>
      <c r="K15" s="274">
        <v>23100</v>
      </c>
      <c r="L15" s="286"/>
      <c r="M15" s="274">
        <v>10500</v>
      </c>
      <c r="N15" s="286"/>
      <c r="O15" s="274">
        <v>322900</v>
      </c>
      <c r="P15" s="135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274">
        <v>2254400</v>
      </c>
      <c r="AC15" s="152">
        <v>15.4</v>
      </c>
    </row>
    <row r="16" spans="1:29" ht="12.75">
      <c r="A16" s="2">
        <v>2021</v>
      </c>
      <c r="B16" s="2"/>
      <c r="C16" s="274">
        <v>117400</v>
      </c>
      <c r="D16" s="286"/>
      <c r="E16" s="274">
        <v>102500</v>
      </c>
      <c r="F16" s="286"/>
      <c r="G16" s="274">
        <v>70600</v>
      </c>
      <c r="H16" s="286"/>
      <c r="I16" s="274">
        <v>47800</v>
      </c>
      <c r="J16" s="286"/>
      <c r="K16" s="274">
        <v>25400</v>
      </c>
      <c r="L16" s="286"/>
      <c r="M16" s="274">
        <v>14800</v>
      </c>
      <c r="N16" s="286"/>
      <c r="O16" s="274">
        <v>378400</v>
      </c>
      <c r="P16" s="135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274">
        <v>2345700</v>
      </c>
      <c r="AC16" s="152">
        <v>17.2</v>
      </c>
    </row>
    <row r="17" spans="1:29" ht="12.75">
      <c r="A17" s="2">
        <v>2026</v>
      </c>
      <c r="B17" s="2"/>
      <c r="C17" s="274">
        <v>133500</v>
      </c>
      <c r="D17" s="286"/>
      <c r="E17" s="274">
        <v>109500</v>
      </c>
      <c r="F17" s="286"/>
      <c r="G17" s="274">
        <v>90600</v>
      </c>
      <c r="H17" s="286"/>
      <c r="I17" s="274">
        <v>57100</v>
      </c>
      <c r="J17" s="286"/>
      <c r="K17" s="274">
        <v>32900</v>
      </c>
      <c r="L17" s="286"/>
      <c r="M17" s="274">
        <v>18200</v>
      </c>
      <c r="N17" s="286"/>
      <c r="O17" s="274">
        <v>441900</v>
      </c>
      <c r="P17" s="135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274">
        <v>2429400</v>
      </c>
      <c r="AC17" s="152">
        <v>19.4</v>
      </c>
    </row>
    <row r="18" spans="1:29" ht="12.75">
      <c r="A18" s="2">
        <v>2031</v>
      </c>
      <c r="B18" s="2"/>
      <c r="C18" s="274">
        <v>140400</v>
      </c>
      <c r="D18" s="286"/>
      <c r="E18" s="274">
        <v>125100</v>
      </c>
      <c r="F18" s="286"/>
      <c r="G18" s="274">
        <v>97600</v>
      </c>
      <c r="H18" s="286"/>
      <c r="I18" s="274">
        <v>74100</v>
      </c>
      <c r="J18" s="286"/>
      <c r="K18" s="274">
        <v>40200</v>
      </c>
      <c r="L18" s="286"/>
      <c r="M18" s="274">
        <v>24600</v>
      </c>
      <c r="N18" s="286"/>
      <c r="O18" s="274">
        <v>502000</v>
      </c>
      <c r="P18" s="135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274">
        <v>2503800</v>
      </c>
      <c r="AC18" s="152">
        <v>21.2</v>
      </c>
    </row>
    <row r="19" spans="1:29" ht="12.75">
      <c r="A19" s="2">
        <v>2036</v>
      </c>
      <c r="B19" s="2"/>
      <c r="C19" s="274">
        <v>137400</v>
      </c>
      <c r="D19" s="286"/>
      <c r="E19" s="274">
        <v>131900</v>
      </c>
      <c r="F19" s="286"/>
      <c r="G19" s="274">
        <v>112200</v>
      </c>
      <c r="H19" s="286"/>
      <c r="I19" s="274">
        <v>80900</v>
      </c>
      <c r="J19" s="286"/>
      <c r="K19" s="274">
        <v>53100</v>
      </c>
      <c r="L19" s="286"/>
      <c r="M19" s="274">
        <v>32100</v>
      </c>
      <c r="N19" s="286"/>
      <c r="O19" s="274">
        <v>547700</v>
      </c>
      <c r="P19" s="135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274">
        <v>2567200</v>
      </c>
      <c r="AC19" s="152">
        <v>22.4</v>
      </c>
    </row>
    <row r="20" spans="1:29" ht="12.75">
      <c r="A20" s="2">
        <v>2041</v>
      </c>
      <c r="B20" s="2"/>
      <c r="C20" s="274">
        <v>130400</v>
      </c>
      <c r="D20" s="286"/>
      <c r="E20" s="274">
        <v>129600</v>
      </c>
      <c r="F20" s="286"/>
      <c r="G20" s="274">
        <v>118800</v>
      </c>
      <c r="H20" s="286"/>
      <c r="I20" s="274">
        <v>93800</v>
      </c>
      <c r="J20" s="286"/>
      <c r="K20" s="274">
        <v>59000</v>
      </c>
      <c r="L20" s="286"/>
      <c r="M20" s="274">
        <v>43500</v>
      </c>
      <c r="N20" s="286"/>
      <c r="O20" s="274">
        <v>575100</v>
      </c>
      <c r="P20" s="135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274">
        <v>2621600</v>
      </c>
      <c r="AC20" s="152">
        <v>22.9</v>
      </c>
    </row>
    <row r="21" spans="1:29" ht="12.75">
      <c r="A21" s="2">
        <v>2046</v>
      </c>
      <c r="B21" s="2"/>
      <c r="C21" s="274">
        <v>127200</v>
      </c>
      <c r="D21" s="286"/>
      <c r="E21" s="274">
        <v>123300</v>
      </c>
      <c r="F21" s="286"/>
      <c r="G21" s="274">
        <v>117300</v>
      </c>
      <c r="H21" s="286"/>
      <c r="I21" s="274">
        <v>99800</v>
      </c>
      <c r="J21" s="286"/>
      <c r="K21" s="274">
        <v>69200</v>
      </c>
      <c r="L21" s="286"/>
      <c r="M21" s="274">
        <v>52800</v>
      </c>
      <c r="N21" s="286"/>
      <c r="O21" s="274">
        <v>589600</v>
      </c>
      <c r="P21" s="135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274">
        <v>2667700</v>
      </c>
      <c r="AC21" s="152">
        <v>23.2</v>
      </c>
    </row>
    <row r="22" spans="1:29" ht="12.75">
      <c r="A22" s="2">
        <v>2051</v>
      </c>
      <c r="B22" s="2"/>
      <c r="C22" s="274">
        <v>139800</v>
      </c>
      <c r="D22" s="286"/>
      <c r="E22" s="274">
        <v>120500</v>
      </c>
      <c r="F22" s="286"/>
      <c r="G22" s="274">
        <v>111800</v>
      </c>
      <c r="H22" s="286"/>
      <c r="I22" s="274">
        <v>99100</v>
      </c>
      <c r="J22" s="286"/>
      <c r="K22" s="274">
        <v>74100</v>
      </c>
      <c r="L22" s="286"/>
      <c r="M22" s="274">
        <v>63500</v>
      </c>
      <c r="N22" s="286"/>
      <c r="O22" s="274">
        <v>608800</v>
      </c>
      <c r="P22" s="135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274">
        <v>2705100</v>
      </c>
      <c r="AC22" s="152">
        <v>23.6</v>
      </c>
    </row>
    <row r="23" spans="1:29" ht="12.75">
      <c r="A23" s="2">
        <v>2056</v>
      </c>
      <c r="B23" s="2"/>
      <c r="C23" s="274">
        <v>152700</v>
      </c>
      <c r="D23" s="286"/>
      <c r="E23" s="274">
        <v>132500</v>
      </c>
      <c r="F23" s="286"/>
      <c r="G23" s="274">
        <v>109600</v>
      </c>
      <c r="H23" s="286"/>
      <c r="I23" s="274">
        <v>94700</v>
      </c>
      <c r="J23" s="286"/>
      <c r="K23" s="274">
        <v>74100</v>
      </c>
      <c r="L23" s="286"/>
      <c r="M23" s="274">
        <v>71500</v>
      </c>
      <c r="N23" s="286"/>
      <c r="O23" s="274">
        <v>635100</v>
      </c>
      <c r="P23" s="135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274">
        <v>2735600</v>
      </c>
      <c r="AC23" s="152">
        <v>24.4</v>
      </c>
    </row>
    <row r="24" spans="1:29" ht="12.75">
      <c r="A24" s="2">
        <v>2061</v>
      </c>
      <c r="B24" s="41"/>
      <c r="C24" s="274">
        <v>156900</v>
      </c>
      <c r="D24" s="286"/>
      <c r="E24" s="274">
        <v>144800</v>
      </c>
      <c r="F24" s="286"/>
      <c r="G24" s="274">
        <v>120500</v>
      </c>
      <c r="H24" s="286"/>
      <c r="I24" s="274">
        <v>93100</v>
      </c>
      <c r="J24" s="286"/>
      <c r="K24" s="274">
        <v>70800</v>
      </c>
      <c r="L24" s="286"/>
      <c r="M24" s="274">
        <v>75000</v>
      </c>
      <c r="N24" s="286"/>
      <c r="O24" s="274">
        <v>661200</v>
      </c>
      <c r="P24" s="135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274">
        <v>2761600</v>
      </c>
      <c r="AC24" s="152">
        <v>25</v>
      </c>
    </row>
    <row r="25" spans="1:26" ht="7.5" customHeight="1">
      <c r="A25" s="30"/>
      <c r="B25" s="2"/>
      <c r="P25" s="117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30" ht="12.75">
      <c r="A26" s="316" t="s">
        <v>54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</row>
    <row r="27" spans="1:26" ht="7.5" customHeight="1">
      <c r="A27" s="30"/>
      <c r="B27" s="2"/>
      <c r="C27" s="88"/>
      <c r="D27" s="135"/>
      <c r="E27" s="88"/>
      <c r="F27" s="135"/>
      <c r="G27" s="88"/>
      <c r="H27" s="135"/>
      <c r="I27" s="88"/>
      <c r="J27" s="136"/>
      <c r="K27" s="88"/>
      <c r="L27" s="135"/>
      <c r="M27" s="88"/>
      <c r="N27" s="117"/>
      <c r="O27" s="88"/>
      <c r="P27" s="117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9" ht="12.75">
      <c r="A28" s="3" t="s">
        <v>339</v>
      </c>
      <c r="B28" s="2"/>
      <c r="C28" s="116">
        <v>33</v>
      </c>
      <c r="D28" s="116"/>
      <c r="E28" s="152">
        <v>25.1</v>
      </c>
      <c r="F28" s="89"/>
      <c r="G28" s="152">
        <v>20.8</v>
      </c>
      <c r="H28" s="89"/>
      <c r="I28" s="152">
        <v>13.2</v>
      </c>
      <c r="J28" s="99"/>
      <c r="K28" s="152">
        <v>5.7</v>
      </c>
      <c r="L28" s="89"/>
      <c r="M28" s="152">
        <v>2.2</v>
      </c>
      <c r="N28" s="117"/>
      <c r="O28" s="140">
        <v>100</v>
      </c>
      <c r="P28" s="11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142" t="s">
        <v>273</v>
      </c>
      <c r="AB28" s="139"/>
      <c r="AC28" s="142" t="s">
        <v>273</v>
      </c>
    </row>
    <row r="29" spans="1:29" ht="12.75">
      <c r="A29" s="2">
        <v>2011</v>
      </c>
      <c r="B29" s="2"/>
      <c r="C29" s="116">
        <v>32.7</v>
      </c>
      <c r="D29" s="116"/>
      <c r="E29" s="152">
        <v>25.9</v>
      </c>
      <c r="F29" s="89"/>
      <c r="G29" s="152">
        <v>18.3</v>
      </c>
      <c r="H29" s="89"/>
      <c r="I29" s="152">
        <v>13.5</v>
      </c>
      <c r="J29" s="99"/>
      <c r="K29" s="152">
        <v>6.9</v>
      </c>
      <c r="L29" s="89"/>
      <c r="M29" s="152">
        <v>2.6</v>
      </c>
      <c r="N29" s="117"/>
      <c r="O29" s="140">
        <v>100</v>
      </c>
      <c r="P29" s="11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142" t="s">
        <v>273</v>
      </c>
      <c r="AB29" s="139"/>
      <c r="AC29" s="142" t="s">
        <v>273</v>
      </c>
    </row>
    <row r="30" spans="1:29" ht="12.75">
      <c r="A30" s="2">
        <v>2016</v>
      </c>
      <c r="B30" s="2"/>
      <c r="C30" s="116">
        <v>34.2</v>
      </c>
      <c r="D30" s="116"/>
      <c r="E30" s="152">
        <v>24.9</v>
      </c>
      <c r="F30" s="89"/>
      <c r="G30" s="152">
        <v>18.6</v>
      </c>
      <c r="H30" s="89"/>
      <c r="I30" s="152">
        <v>11.8</v>
      </c>
      <c r="J30" s="99"/>
      <c r="K30" s="152">
        <v>7.2</v>
      </c>
      <c r="L30" s="89"/>
      <c r="M30" s="152">
        <v>3.3</v>
      </c>
      <c r="N30" s="117"/>
      <c r="O30" s="140">
        <v>100</v>
      </c>
      <c r="P30" s="11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142" t="s">
        <v>273</v>
      </c>
      <c r="AB30" s="139"/>
      <c r="AC30" s="142" t="s">
        <v>273</v>
      </c>
    </row>
    <row r="31" spans="1:29" ht="12.75">
      <c r="A31" s="2">
        <v>2021</v>
      </c>
      <c r="B31" s="2"/>
      <c r="C31" s="116">
        <v>31</v>
      </c>
      <c r="D31" s="116"/>
      <c r="E31" s="152">
        <v>27.1</v>
      </c>
      <c r="F31" s="89"/>
      <c r="G31" s="152">
        <v>18.7</v>
      </c>
      <c r="H31" s="89"/>
      <c r="I31" s="152">
        <v>12.6</v>
      </c>
      <c r="J31" s="99"/>
      <c r="K31" s="152">
        <v>6.7</v>
      </c>
      <c r="L31" s="89"/>
      <c r="M31" s="152">
        <v>3.9</v>
      </c>
      <c r="N31" s="117"/>
      <c r="O31" s="140">
        <v>100</v>
      </c>
      <c r="P31" s="11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142" t="s">
        <v>273</v>
      </c>
      <c r="AB31" s="139"/>
      <c r="AC31" s="142" t="s">
        <v>273</v>
      </c>
    </row>
    <row r="32" spans="1:29" ht="12.75">
      <c r="A32" s="2">
        <v>2026</v>
      </c>
      <c r="B32" s="2"/>
      <c r="C32" s="116">
        <v>30.2</v>
      </c>
      <c r="D32" s="116"/>
      <c r="E32" s="152">
        <v>24.8</v>
      </c>
      <c r="F32" s="89"/>
      <c r="G32" s="152">
        <v>20.5</v>
      </c>
      <c r="H32" s="89"/>
      <c r="I32" s="152">
        <v>12.9</v>
      </c>
      <c r="J32" s="99"/>
      <c r="K32" s="152">
        <v>7.5</v>
      </c>
      <c r="L32" s="89"/>
      <c r="M32" s="152">
        <v>4.1</v>
      </c>
      <c r="N32" s="117"/>
      <c r="O32" s="140">
        <v>100</v>
      </c>
      <c r="P32" s="11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142" t="s">
        <v>273</v>
      </c>
      <c r="AB32" s="139"/>
      <c r="AC32" s="142" t="s">
        <v>273</v>
      </c>
    </row>
    <row r="33" spans="1:29" ht="12.75">
      <c r="A33" s="2">
        <v>2031</v>
      </c>
      <c r="B33" s="2"/>
      <c r="C33" s="116">
        <v>28</v>
      </c>
      <c r="D33" s="116"/>
      <c r="E33" s="152">
        <v>24.9</v>
      </c>
      <c r="F33" s="89"/>
      <c r="G33" s="152">
        <v>19.4</v>
      </c>
      <c r="H33" s="89"/>
      <c r="I33" s="152">
        <v>14.8</v>
      </c>
      <c r="J33" s="99"/>
      <c r="K33" s="152">
        <v>8</v>
      </c>
      <c r="L33" s="89"/>
      <c r="M33" s="152">
        <v>4.9</v>
      </c>
      <c r="N33" s="117"/>
      <c r="O33" s="140">
        <v>100</v>
      </c>
      <c r="P33" s="11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142" t="s">
        <v>273</v>
      </c>
      <c r="AB33" s="139"/>
      <c r="AC33" s="142" t="s">
        <v>273</v>
      </c>
    </row>
    <row r="34" spans="1:29" ht="12.75">
      <c r="A34" s="2">
        <v>2036</v>
      </c>
      <c r="B34" s="2"/>
      <c r="C34" s="116">
        <v>25.1</v>
      </c>
      <c r="D34" s="116"/>
      <c r="E34" s="152">
        <v>24.1</v>
      </c>
      <c r="F34" s="89"/>
      <c r="G34" s="152">
        <v>20.5</v>
      </c>
      <c r="H34" s="89"/>
      <c r="I34" s="152">
        <v>14.8</v>
      </c>
      <c r="J34" s="99"/>
      <c r="K34" s="152">
        <v>9.7</v>
      </c>
      <c r="L34" s="89"/>
      <c r="M34" s="152">
        <v>5.9</v>
      </c>
      <c r="N34" s="117"/>
      <c r="O34" s="140">
        <v>100</v>
      </c>
      <c r="P34" s="11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142" t="s">
        <v>273</v>
      </c>
      <c r="AB34" s="139"/>
      <c r="AC34" s="142" t="s">
        <v>273</v>
      </c>
    </row>
    <row r="35" spans="1:29" ht="12.75">
      <c r="A35" s="2">
        <v>2041</v>
      </c>
      <c r="B35" s="2"/>
      <c r="C35" s="116">
        <v>22.7</v>
      </c>
      <c r="D35" s="116"/>
      <c r="E35" s="152">
        <v>22.5</v>
      </c>
      <c r="F35" s="89"/>
      <c r="G35" s="152">
        <v>20.7</v>
      </c>
      <c r="H35" s="89"/>
      <c r="I35" s="152">
        <v>16.3</v>
      </c>
      <c r="J35" s="99"/>
      <c r="K35" s="152">
        <v>10.3</v>
      </c>
      <c r="L35" s="89"/>
      <c r="M35" s="152">
        <v>7.6</v>
      </c>
      <c r="N35" s="117"/>
      <c r="O35" s="140">
        <v>100</v>
      </c>
      <c r="P35" s="11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142" t="s">
        <v>273</v>
      </c>
      <c r="AB35" s="139"/>
      <c r="AC35" s="142" t="s">
        <v>273</v>
      </c>
    </row>
    <row r="36" spans="1:29" ht="12.75">
      <c r="A36" s="2">
        <v>2046</v>
      </c>
      <c r="B36" s="2"/>
      <c r="C36" s="116">
        <v>21.6</v>
      </c>
      <c r="D36" s="116"/>
      <c r="E36" s="152">
        <v>20.9</v>
      </c>
      <c r="F36" s="89"/>
      <c r="G36" s="152">
        <v>19.9</v>
      </c>
      <c r="H36" s="89"/>
      <c r="I36" s="152">
        <v>16.9</v>
      </c>
      <c r="J36" s="99"/>
      <c r="K36" s="152">
        <v>11.7</v>
      </c>
      <c r="L36" s="89"/>
      <c r="M36" s="152">
        <v>9</v>
      </c>
      <c r="N36" s="117"/>
      <c r="O36" s="140">
        <v>100</v>
      </c>
      <c r="P36" s="11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142" t="s">
        <v>273</v>
      </c>
      <c r="AB36" s="139"/>
      <c r="AC36" s="142" t="s">
        <v>273</v>
      </c>
    </row>
    <row r="37" spans="1:29" ht="12.75">
      <c r="A37" s="2">
        <v>2051</v>
      </c>
      <c r="B37" s="2"/>
      <c r="C37" s="116">
        <v>23</v>
      </c>
      <c r="D37" s="116"/>
      <c r="E37" s="152">
        <v>19.8</v>
      </c>
      <c r="F37" s="89"/>
      <c r="G37" s="152">
        <v>18.4</v>
      </c>
      <c r="H37" s="89"/>
      <c r="I37" s="152">
        <v>16.3</v>
      </c>
      <c r="J37" s="99"/>
      <c r="K37" s="152">
        <v>12.2</v>
      </c>
      <c r="L37" s="89"/>
      <c r="M37" s="152">
        <v>10.4</v>
      </c>
      <c r="N37" s="117"/>
      <c r="O37" s="140">
        <v>100</v>
      </c>
      <c r="P37" s="11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142" t="s">
        <v>273</v>
      </c>
      <c r="AB37" s="139"/>
      <c r="AC37" s="142" t="s">
        <v>273</v>
      </c>
    </row>
    <row r="38" spans="1:29" ht="12.75">
      <c r="A38" s="2">
        <v>2056</v>
      </c>
      <c r="B38" s="2"/>
      <c r="C38" s="116">
        <v>24</v>
      </c>
      <c r="D38" s="116"/>
      <c r="E38" s="152">
        <v>20.9</v>
      </c>
      <c r="F38" s="89"/>
      <c r="G38" s="152">
        <v>17.3</v>
      </c>
      <c r="H38" s="89"/>
      <c r="I38" s="152">
        <v>14.9</v>
      </c>
      <c r="J38" s="99"/>
      <c r="K38" s="152">
        <v>11.7</v>
      </c>
      <c r="L38" s="89"/>
      <c r="M38" s="152">
        <v>11.3</v>
      </c>
      <c r="N38" s="117"/>
      <c r="O38" s="140">
        <v>100</v>
      </c>
      <c r="P38" s="11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142" t="s">
        <v>273</v>
      </c>
      <c r="AB38" s="139"/>
      <c r="AC38" s="142" t="s">
        <v>273</v>
      </c>
    </row>
    <row r="39" spans="1:30" ht="12.75">
      <c r="A39" s="2">
        <v>2061</v>
      </c>
      <c r="B39" s="41"/>
      <c r="C39" s="116">
        <v>23.7</v>
      </c>
      <c r="D39" s="116"/>
      <c r="E39" s="152">
        <v>21.9</v>
      </c>
      <c r="F39" s="89"/>
      <c r="G39" s="152">
        <v>18.2</v>
      </c>
      <c r="H39" s="89"/>
      <c r="I39" s="152">
        <v>14.1</v>
      </c>
      <c r="J39" s="99"/>
      <c r="K39" s="152">
        <v>10.7</v>
      </c>
      <c r="L39" s="89"/>
      <c r="M39" s="152">
        <v>11.3</v>
      </c>
      <c r="N39" s="117"/>
      <c r="O39" s="140">
        <v>100</v>
      </c>
      <c r="P39" s="113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42" t="s">
        <v>273</v>
      </c>
      <c r="AB39" s="142"/>
      <c r="AC39" s="142" t="s">
        <v>273</v>
      </c>
      <c r="AD39" s="147"/>
    </row>
    <row r="40" spans="1:26" ht="7.5" customHeight="1">
      <c r="A40" s="110"/>
      <c r="B40" s="110"/>
      <c r="C40" s="136"/>
      <c r="D40" s="136"/>
      <c r="E40" s="136"/>
      <c r="F40" s="136"/>
      <c r="G40" s="136"/>
      <c r="H40" s="136"/>
      <c r="I40" s="136"/>
      <c r="J40" s="68"/>
      <c r="K40" s="151"/>
      <c r="L40" s="151"/>
      <c r="M40" s="151"/>
      <c r="N40" s="151"/>
      <c r="O40" s="151"/>
      <c r="P40" s="151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12.75" customHeight="1">
      <c r="A41" s="53" t="s">
        <v>55</v>
      </c>
      <c r="B41" s="2"/>
      <c r="C41" s="43"/>
      <c r="D41" s="96"/>
      <c r="E41" s="43"/>
      <c r="F41" s="96"/>
      <c r="G41" s="43"/>
      <c r="H41" s="96"/>
      <c r="I41" s="93"/>
      <c r="J41" s="96"/>
      <c r="K41" s="94"/>
      <c r="L41" s="113"/>
      <c r="M41" s="94"/>
      <c r="N41" s="113"/>
      <c r="O41" s="97"/>
      <c r="P41" s="113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ht="12.75">
      <c r="A42" s="30"/>
    </row>
  </sheetData>
  <sheetProtection/>
  <mergeCells count="17">
    <mergeCell ref="K9:L9"/>
    <mergeCell ref="M9:N9"/>
    <mergeCell ref="A3:AD3"/>
    <mergeCell ref="A4:AD4"/>
    <mergeCell ref="A5:AD5"/>
    <mergeCell ref="A6:AD6"/>
    <mergeCell ref="O9:P9"/>
    <mergeCell ref="A11:AD11"/>
    <mergeCell ref="A26:AD26"/>
    <mergeCell ref="A8:B9"/>
    <mergeCell ref="C8:P8"/>
    <mergeCell ref="AA8:AB9"/>
    <mergeCell ref="AC8:AD9"/>
    <mergeCell ref="C9:D9"/>
    <mergeCell ref="E9:F9"/>
    <mergeCell ref="G9:H9"/>
    <mergeCell ref="I9:J9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.421875" style="0" customWidth="1"/>
    <col min="3" max="3" width="8.57421875" style="0" customWidth="1"/>
    <col min="4" max="4" width="0.85546875" style="0" customWidth="1"/>
    <col min="5" max="5" width="8.57421875" style="0" customWidth="1"/>
    <col min="6" max="6" width="0.85546875" style="0" customWidth="1"/>
    <col min="7" max="7" width="8.57421875" style="0" customWidth="1"/>
    <col min="8" max="8" width="0.85546875" style="0" customWidth="1"/>
    <col min="9" max="9" width="8.57421875" style="0" customWidth="1"/>
    <col min="10" max="10" width="0.85546875" style="0" customWidth="1"/>
    <col min="11" max="11" width="8.57421875" style="0" customWidth="1"/>
    <col min="12" max="12" width="0.85546875" style="0" customWidth="1"/>
    <col min="13" max="13" width="8.57421875" style="0" customWidth="1"/>
    <col min="14" max="14" width="0.85546875" style="0" customWidth="1"/>
    <col min="15" max="15" width="8.57421875" style="0" customWidth="1"/>
    <col min="16" max="16" width="0.85546875" style="0" customWidth="1"/>
    <col min="17" max="26" width="0" style="0" hidden="1" customWidth="1"/>
    <col min="27" max="27" width="8.57421875" style="0" customWidth="1"/>
    <col min="28" max="28" width="0.85546875" style="0" customWidth="1"/>
    <col min="29" max="29" width="8.57421875" style="0" customWidth="1"/>
    <col min="30" max="30" width="2.28125" style="0" customWidth="1"/>
  </cols>
  <sheetData>
    <row r="1" spans="1:26" ht="12.75">
      <c r="A1" s="63" t="s">
        <v>256</v>
      </c>
      <c r="B1" s="63"/>
      <c r="C1" s="63"/>
      <c r="D1" s="64"/>
      <c r="E1" s="64"/>
      <c r="F1" s="64"/>
      <c r="G1" s="64"/>
      <c r="H1" s="65"/>
      <c r="I1" s="65"/>
      <c r="J1" s="65"/>
      <c r="K1" s="65"/>
      <c r="L1" s="66"/>
      <c r="M1" s="66"/>
      <c r="N1" s="65"/>
      <c r="O1" s="64"/>
      <c r="P1" s="64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2.75">
      <c r="A2" s="119" t="s">
        <v>40</v>
      </c>
      <c r="B2" s="63"/>
      <c r="C2" s="63"/>
      <c r="D2" s="64"/>
      <c r="E2" s="64"/>
      <c r="F2" s="64"/>
      <c r="G2" s="64"/>
      <c r="H2" s="65"/>
      <c r="I2" s="65"/>
      <c r="J2" s="65"/>
      <c r="K2" s="65"/>
      <c r="L2" s="66"/>
      <c r="M2" s="66"/>
      <c r="N2" s="65"/>
      <c r="O2" s="64"/>
      <c r="P2" s="64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30" ht="15" customHeight="1">
      <c r="A3" s="362" t="s">
        <v>199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</row>
    <row r="4" spans="1:30" ht="15" customHeight="1">
      <c r="A4" s="363" t="s">
        <v>25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</row>
    <row r="5" spans="1:30" s="77" customFormat="1" ht="15" customHeight="1">
      <c r="A5" s="364" t="s">
        <v>337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</row>
    <row r="6" spans="1:30" s="77" customFormat="1" ht="15" customHeight="1">
      <c r="A6" s="422" t="s">
        <v>304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</row>
    <row r="7" spans="1:30" ht="7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68"/>
      <c r="R7" s="68"/>
      <c r="S7" s="68"/>
      <c r="T7" s="68"/>
      <c r="U7" s="68"/>
      <c r="V7" s="68"/>
      <c r="W7" s="68"/>
      <c r="X7" s="68"/>
      <c r="Y7" s="68"/>
      <c r="Z7" s="68"/>
      <c r="AB7" s="129"/>
      <c r="AC7" s="129"/>
      <c r="AD7" s="129"/>
    </row>
    <row r="8" spans="1:30" ht="24.75" customHeight="1">
      <c r="A8" s="341" t="s">
        <v>43</v>
      </c>
      <c r="B8" s="369"/>
      <c r="C8" s="355" t="s">
        <v>200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7"/>
      <c r="Q8" s="68"/>
      <c r="R8" s="68"/>
      <c r="S8" s="68"/>
      <c r="T8" s="68"/>
      <c r="U8" s="68"/>
      <c r="V8" s="68"/>
      <c r="W8" s="68"/>
      <c r="X8" s="68"/>
      <c r="Y8" s="68"/>
      <c r="Z8" s="68"/>
      <c r="AA8" s="423" t="s">
        <v>206</v>
      </c>
      <c r="AB8" s="423"/>
      <c r="AC8" s="374" t="s">
        <v>207</v>
      </c>
      <c r="AD8" s="374"/>
    </row>
    <row r="9" spans="1:30" ht="34.5" customHeight="1">
      <c r="A9" s="370"/>
      <c r="B9" s="371"/>
      <c r="C9" s="349" t="s">
        <v>28</v>
      </c>
      <c r="D9" s="350"/>
      <c r="E9" s="351" t="s">
        <v>29</v>
      </c>
      <c r="F9" s="352"/>
      <c r="G9" s="351" t="s">
        <v>30</v>
      </c>
      <c r="H9" s="352"/>
      <c r="I9" s="351" t="s">
        <v>31</v>
      </c>
      <c r="J9" s="352"/>
      <c r="K9" s="349" t="s">
        <v>32</v>
      </c>
      <c r="L9" s="350"/>
      <c r="M9" s="351" t="s">
        <v>33</v>
      </c>
      <c r="N9" s="352"/>
      <c r="O9" s="351" t="s">
        <v>167</v>
      </c>
      <c r="P9" s="352"/>
      <c r="Q9" s="68"/>
      <c r="R9" s="68"/>
      <c r="S9" s="68"/>
      <c r="T9" s="68"/>
      <c r="U9" s="68"/>
      <c r="V9" s="68"/>
      <c r="W9" s="68"/>
      <c r="X9" s="68"/>
      <c r="Y9" s="68"/>
      <c r="Z9" s="68"/>
      <c r="AA9" s="423"/>
      <c r="AB9" s="423"/>
      <c r="AC9" s="375"/>
      <c r="AD9" s="375"/>
    </row>
    <row r="10" spans="1:26" ht="7.5" customHeight="1">
      <c r="A10" s="82"/>
      <c r="B10" s="82"/>
      <c r="C10" s="83"/>
      <c r="D10" s="83"/>
      <c r="E10" s="82"/>
      <c r="F10" s="82"/>
      <c r="G10" s="82"/>
      <c r="H10" s="82"/>
      <c r="I10" s="82"/>
      <c r="J10" s="82"/>
      <c r="K10" s="83"/>
      <c r="L10" s="83"/>
      <c r="M10" s="82"/>
      <c r="N10" s="82"/>
      <c r="O10" s="82"/>
      <c r="P10" s="82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30" ht="12.75">
      <c r="A11" s="316" t="s">
        <v>6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</row>
    <row r="12" spans="1:26" ht="7.5" customHeight="1">
      <c r="A12" s="86"/>
      <c r="B12" s="86"/>
      <c r="C12" s="86"/>
      <c r="D12" s="83"/>
      <c r="E12" s="83"/>
      <c r="F12" s="82"/>
      <c r="G12" s="82"/>
      <c r="H12" s="82"/>
      <c r="I12" s="82"/>
      <c r="J12" s="82"/>
      <c r="K12" s="82"/>
      <c r="L12" s="83"/>
      <c r="M12" s="83"/>
      <c r="N12" s="82"/>
      <c r="O12" s="82"/>
      <c r="P12" s="82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29" ht="12.75">
      <c r="A13" s="3" t="s">
        <v>339</v>
      </c>
      <c r="B13" s="2"/>
      <c r="C13" s="274">
        <v>79900</v>
      </c>
      <c r="D13" s="274"/>
      <c r="E13" s="274">
        <v>62800</v>
      </c>
      <c r="F13" s="274"/>
      <c r="G13" s="274">
        <v>56000</v>
      </c>
      <c r="H13" s="274"/>
      <c r="I13" s="274">
        <v>44000</v>
      </c>
      <c r="J13" s="288"/>
      <c r="K13" s="274">
        <v>25900</v>
      </c>
      <c r="L13" s="288"/>
      <c r="M13" s="274">
        <v>14000</v>
      </c>
      <c r="N13" s="288"/>
      <c r="O13" s="274">
        <v>282700</v>
      </c>
      <c r="P13" s="135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274">
        <v>2136200</v>
      </c>
      <c r="AC13" s="152">
        <v>14.1</v>
      </c>
    </row>
    <row r="14" spans="1:29" ht="12.75">
      <c r="A14" s="2">
        <v>2011</v>
      </c>
      <c r="B14" s="2"/>
      <c r="C14" s="274">
        <v>91800</v>
      </c>
      <c r="D14" s="274"/>
      <c r="E14" s="274">
        <v>75300</v>
      </c>
      <c r="F14" s="274"/>
      <c r="G14" s="274">
        <v>56400</v>
      </c>
      <c r="H14" s="274"/>
      <c r="I14" s="274">
        <v>46200</v>
      </c>
      <c r="J14" s="288"/>
      <c r="K14" s="274">
        <v>30600</v>
      </c>
      <c r="L14" s="288"/>
      <c r="M14" s="274">
        <v>16700</v>
      </c>
      <c r="N14" s="288"/>
      <c r="O14" s="274">
        <v>317000</v>
      </c>
      <c r="P14" s="135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274">
        <v>2237800</v>
      </c>
      <c r="AC14" s="152">
        <v>15.3</v>
      </c>
    </row>
    <row r="15" spans="1:29" ht="12.75">
      <c r="A15" s="2">
        <v>2016</v>
      </c>
      <c r="B15" s="2"/>
      <c r="C15" s="274">
        <v>116600</v>
      </c>
      <c r="D15" s="274"/>
      <c r="E15" s="274">
        <v>86800</v>
      </c>
      <c r="F15" s="274"/>
      <c r="G15" s="274">
        <v>68100</v>
      </c>
      <c r="H15" s="274"/>
      <c r="I15" s="274">
        <v>47000</v>
      </c>
      <c r="J15" s="288"/>
      <c r="K15" s="274">
        <v>32900</v>
      </c>
      <c r="L15" s="288"/>
      <c r="M15" s="274">
        <v>20800</v>
      </c>
      <c r="N15" s="288"/>
      <c r="O15" s="274">
        <v>372300</v>
      </c>
      <c r="P15" s="135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274">
        <v>2334300</v>
      </c>
      <c r="AC15" s="152">
        <v>17.2</v>
      </c>
    </row>
    <row r="16" spans="1:29" ht="12.75">
      <c r="A16" s="2">
        <v>2021</v>
      </c>
      <c r="B16" s="2"/>
      <c r="C16" s="274">
        <v>124300</v>
      </c>
      <c r="D16" s="274"/>
      <c r="E16" s="274">
        <v>110500</v>
      </c>
      <c r="F16" s="274"/>
      <c r="G16" s="274">
        <v>78900</v>
      </c>
      <c r="H16" s="274"/>
      <c r="I16" s="274">
        <v>57600</v>
      </c>
      <c r="J16" s="288"/>
      <c r="K16" s="274">
        <v>34200</v>
      </c>
      <c r="L16" s="288"/>
      <c r="M16" s="274">
        <v>24300</v>
      </c>
      <c r="N16" s="288"/>
      <c r="O16" s="274">
        <v>429700</v>
      </c>
      <c r="P16" s="135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274">
        <v>2425100</v>
      </c>
      <c r="AC16" s="152">
        <v>19.2</v>
      </c>
    </row>
    <row r="17" spans="1:29" ht="12.75">
      <c r="A17" s="2">
        <v>2026</v>
      </c>
      <c r="B17" s="2"/>
      <c r="C17" s="274">
        <v>142700</v>
      </c>
      <c r="D17" s="274"/>
      <c r="E17" s="274">
        <v>118100</v>
      </c>
      <c r="F17" s="274"/>
      <c r="G17" s="274">
        <v>100800</v>
      </c>
      <c r="H17" s="274"/>
      <c r="I17" s="274">
        <v>67200</v>
      </c>
      <c r="J17" s="288"/>
      <c r="K17" s="274">
        <v>42700</v>
      </c>
      <c r="L17" s="288"/>
      <c r="M17" s="274">
        <v>27000</v>
      </c>
      <c r="N17" s="288"/>
      <c r="O17" s="274">
        <v>498500</v>
      </c>
      <c r="P17" s="135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274">
        <v>2509900</v>
      </c>
      <c r="AC17" s="152">
        <v>21.7</v>
      </c>
    </row>
    <row r="18" spans="1:29" ht="12.75">
      <c r="A18" s="2">
        <v>2031</v>
      </c>
      <c r="B18" s="2"/>
      <c r="C18" s="274">
        <v>151800</v>
      </c>
      <c r="D18" s="274"/>
      <c r="E18" s="274">
        <v>135900</v>
      </c>
      <c r="F18" s="274"/>
      <c r="G18" s="274">
        <v>108300</v>
      </c>
      <c r="H18" s="274"/>
      <c r="I18" s="274">
        <v>86300</v>
      </c>
      <c r="J18" s="288"/>
      <c r="K18" s="274">
        <v>50400</v>
      </c>
      <c r="L18" s="288"/>
      <c r="M18" s="274">
        <v>33800</v>
      </c>
      <c r="N18" s="288"/>
      <c r="O18" s="274">
        <v>566500</v>
      </c>
      <c r="P18" s="135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274">
        <v>2585900</v>
      </c>
      <c r="AC18" s="152">
        <v>24</v>
      </c>
    </row>
    <row r="19" spans="1:29" ht="12.75">
      <c r="A19" s="2">
        <v>2036</v>
      </c>
      <c r="B19" s="2"/>
      <c r="C19" s="274">
        <v>151000</v>
      </c>
      <c r="D19" s="274"/>
      <c r="E19" s="274">
        <v>144700</v>
      </c>
      <c r="F19" s="274"/>
      <c r="G19" s="274">
        <v>124900</v>
      </c>
      <c r="H19" s="274"/>
      <c r="I19" s="274">
        <v>93400</v>
      </c>
      <c r="J19" s="288"/>
      <c r="K19" s="274">
        <v>65300</v>
      </c>
      <c r="L19" s="288"/>
      <c r="M19" s="274">
        <v>41900</v>
      </c>
      <c r="N19" s="288"/>
      <c r="O19" s="274">
        <v>621100</v>
      </c>
      <c r="P19" s="135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274">
        <v>2650300</v>
      </c>
      <c r="AC19" s="152">
        <v>25.8</v>
      </c>
    </row>
    <row r="20" spans="1:29" ht="12.75">
      <c r="A20" s="2">
        <v>2041</v>
      </c>
      <c r="B20" s="2"/>
      <c r="C20" s="274">
        <v>142700</v>
      </c>
      <c r="D20" s="274"/>
      <c r="E20" s="274">
        <v>144200</v>
      </c>
      <c r="F20" s="274"/>
      <c r="G20" s="274">
        <v>133300</v>
      </c>
      <c r="H20" s="274"/>
      <c r="I20" s="274">
        <v>108300</v>
      </c>
      <c r="J20" s="288"/>
      <c r="K20" s="274">
        <v>71400</v>
      </c>
      <c r="L20" s="288"/>
      <c r="M20" s="274">
        <v>54400</v>
      </c>
      <c r="N20" s="288"/>
      <c r="O20" s="274">
        <v>654300</v>
      </c>
      <c r="P20" s="135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274">
        <v>2703600</v>
      </c>
      <c r="AC20" s="152">
        <v>26.8</v>
      </c>
    </row>
    <row r="21" spans="1:29" ht="12.75">
      <c r="A21" s="2">
        <v>2046</v>
      </c>
      <c r="B21" s="2"/>
      <c r="C21" s="274">
        <v>134900</v>
      </c>
      <c r="D21" s="274"/>
      <c r="E21" s="274">
        <v>136500</v>
      </c>
      <c r="F21" s="274"/>
      <c r="G21" s="274">
        <v>133200</v>
      </c>
      <c r="H21" s="274"/>
      <c r="I21" s="274">
        <v>115800</v>
      </c>
      <c r="J21" s="288"/>
      <c r="K21" s="274">
        <v>83400</v>
      </c>
      <c r="L21" s="288"/>
      <c r="M21" s="274">
        <v>63900</v>
      </c>
      <c r="N21" s="288"/>
      <c r="O21" s="274">
        <v>667600</v>
      </c>
      <c r="P21" s="135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274">
        <v>2745700</v>
      </c>
      <c r="AC21" s="152">
        <v>27.4</v>
      </c>
    </row>
    <row r="22" spans="1:29" ht="12.75">
      <c r="A22" s="2">
        <v>2051</v>
      </c>
      <c r="B22" s="2"/>
      <c r="C22" s="274">
        <v>142200</v>
      </c>
      <c r="D22" s="274"/>
      <c r="E22" s="274">
        <v>129200</v>
      </c>
      <c r="F22" s="274"/>
      <c r="G22" s="274">
        <v>126200</v>
      </c>
      <c r="H22" s="274"/>
      <c r="I22" s="274">
        <v>116100</v>
      </c>
      <c r="J22" s="288"/>
      <c r="K22" s="274">
        <v>89300</v>
      </c>
      <c r="L22" s="288"/>
      <c r="M22" s="274">
        <v>75500</v>
      </c>
      <c r="N22" s="288"/>
      <c r="O22" s="274">
        <v>678400</v>
      </c>
      <c r="P22" s="135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274">
        <v>2775800</v>
      </c>
      <c r="AC22" s="152">
        <v>27.9</v>
      </c>
    </row>
    <row r="23" spans="1:29" ht="12.75">
      <c r="A23" s="2">
        <v>2056</v>
      </c>
      <c r="B23" s="2"/>
      <c r="C23" s="274">
        <v>147100</v>
      </c>
      <c r="D23" s="274"/>
      <c r="E23" s="274">
        <v>136200</v>
      </c>
      <c r="F23" s="274"/>
      <c r="G23" s="274">
        <v>119700</v>
      </c>
      <c r="H23" s="274"/>
      <c r="I23" s="274">
        <v>110000</v>
      </c>
      <c r="J23" s="288"/>
      <c r="K23" s="274">
        <v>90100</v>
      </c>
      <c r="L23" s="288"/>
      <c r="M23" s="274">
        <v>83800</v>
      </c>
      <c r="N23" s="288"/>
      <c r="O23" s="274">
        <v>686900</v>
      </c>
      <c r="P23" s="135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274">
        <v>2795900</v>
      </c>
      <c r="AC23" s="152">
        <v>28.5</v>
      </c>
    </row>
    <row r="24" spans="1:29" ht="12.75">
      <c r="A24" s="2">
        <v>2061</v>
      </c>
      <c r="B24" s="41"/>
      <c r="C24" s="274">
        <v>147200</v>
      </c>
      <c r="D24" s="274"/>
      <c r="E24" s="274">
        <v>141000</v>
      </c>
      <c r="F24" s="274"/>
      <c r="G24" s="274">
        <v>126200</v>
      </c>
      <c r="H24" s="274"/>
      <c r="I24" s="274">
        <v>104600</v>
      </c>
      <c r="J24" s="288"/>
      <c r="K24" s="274">
        <v>85200</v>
      </c>
      <c r="L24" s="288"/>
      <c r="M24" s="274">
        <v>87600</v>
      </c>
      <c r="N24" s="288"/>
      <c r="O24" s="274">
        <v>691800</v>
      </c>
      <c r="P24" s="135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274">
        <v>2809400</v>
      </c>
      <c r="AC24" s="152">
        <v>28.9</v>
      </c>
    </row>
    <row r="25" spans="1:26" ht="7.5" customHeight="1">
      <c r="A25" s="30"/>
      <c r="B25" s="2"/>
      <c r="C25" s="88"/>
      <c r="D25" s="135"/>
      <c r="E25" s="88"/>
      <c r="F25" s="135"/>
      <c r="G25" s="88"/>
      <c r="H25" s="135"/>
      <c r="I25" s="88"/>
      <c r="J25" s="136"/>
      <c r="K25" s="88"/>
      <c r="L25" s="135"/>
      <c r="M25" s="88"/>
      <c r="N25" s="117"/>
      <c r="O25" s="88"/>
      <c r="P25" s="117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30" ht="12.75">
      <c r="A26" s="316" t="s">
        <v>54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</row>
    <row r="27" spans="1:26" ht="7.5" customHeight="1">
      <c r="A27" s="30"/>
      <c r="B27" s="2"/>
      <c r="C27" s="88"/>
      <c r="D27" s="135"/>
      <c r="E27" s="88"/>
      <c r="F27" s="135"/>
      <c r="G27" s="88"/>
      <c r="H27" s="135"/>
      <c r="I27" s="88"/>
      <c r="J27" s="136"/>
      <c r="K27" s="88"/>
      <c r="L27" s="135"/>
      <c r="M27" s="88"/>
      <c r="N27" s="117"/>
      <c r="O27" s="88"/>
      <c r="P27" s="117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9" ht="12.75">
      <c r="A28" s="3" t="s">
        <v>339</v>
      </c>
      <c r="B28" s="2"/>
      <c r="C28" s="299">
        <v>28.3</v>
      </c>
      <c r="D28" s="94"/>
      <c r="E28" s="299">
        <v>28.3</v>
      </c>
      <c r="F28" s="97"/>
      <c r="G28" s="299">
        <v>28.3</v>
      </c>
      <c r="H28" s="97"/>
      <c r="I28" s="299">
        <v>28.3</v>
      </c>
      <c r="J28" s="107"/>
      <c r="K28" s="299">
        <v>28.3</v>
      </c>
      <c r="L28" s="97"/>
      <c r="M28" s="299">
        <v>28.3</v>
      </c>
      <c r="N28" s="117"/>
      <c r="O28" s="140">
        <v>100</v>
      </c>
      <c r="P28" s="11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142" t="s">
        <v>273</v>
      </c>
      <c r="AB28" s="139"/>
      <c r="AC28" s="142" t="s">
        <v>273</v>
      </c>
    </row>
    <row r="29" spans="1:29" ht="12.75">
      <c r="A29" s="2">
        <v>2011</v>
      </c>
      <c r="B29" s="2"/>
      <c r="C29" s="299">
        <v>28.9</v>
      </c>
      <c r="D29" s="94"/>
      <c r="E29" s="299">
        <v>28.9</v>
      </c>
      <c r="F29" s="97"/>
      <c r="G29" s="299">
        <v>28.9</v>
      </c>
      <c r="H29" s="97"/>
      <c r="I29" s="299">
        <v>28.9</v>
      </c>
      <c r="J29" s="107"/>
      <c r="K29" s="299">
        <v>28.9</v>
      </c>
      <c r="L29" s="97"/>
      <c r="M29" s="299">
        <v>28.9</v>
      </c>
      <c r="N29" s="117"/>
      <c r="O29" s="140">
        <v>100</v>
      </c>
      <c r="P29" s="11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142" t="s">
        <v>273</v>
      </c>
      <c r="AB29" s="139"/>
      <c r="AC29" s="142" t="s">
        <v>273</v>
      </c>
    </row>
    <row r="30" spans="1:29" ht="12.75">
      <c r="A30" s="2">
        <v>2016</v>
      </c>
      <c r="B30" s="2"/>
      <c r="C30" s="299">
        <v>31.1</v>
      </c>
      <c r="D30" s="94"/>
      <c r="E30" s="299">
        <v>31.1</v>
      </c>
      <c r="F30" s="97"/>
      <c r="G30" s="299">
        <v>31.1</v>
      </c>
      <c r="H30" s="97"/>
      <c r="I30" s="299">
        <v>31.1</v>
      </c>
      <c r="J30" s="107"/>
      <c r="K30" s="299">
        <v>31.1</v>
      </c>
      <c r="L30" s="97"/>
      <c r="M30" s="299">
        <v>31.1</v>
      </c>
      <c r="N30" s="117"/>
      <c r="O30" s="140">
        <v>100</v>
      </c>
      <c r="P30" s="11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142" t="s">
        <v>273</v>
      </c>
      <c r="AB30" s="139"/>
      <c r="AC30" s="142" t="s">
        <v>273</v>
      </c>
    </row>
    <row r="31" spans="1:29" ht="12.75">
      <c r="A31" s="2">
        <v>2021</v>
      </c>
      <c r="B31" s="2"/>
      <c r="C31" s="299">
        <v>28.6</v>
      </c>
      <c r="D31" s="94"/>
      <c r="E31" s="299">
        <v>28.6</v>
      </c>
      <c r="F31" s="97"/>
      <c r="G31" s="299">
        <v>28.6</v>
      </c>
      <c r="H31" s="97"/>
      <c r="I31" s="299">
        <v>28.6</v>
      </c>
      <c r="J31" s="107"/>
      <c r="K31" s="299">
        <v>28.6</v>
      </c>
      <c r="L31" s="97"/>
      <c r="M31" s="299">
        <v>28.6</v>
      </c>
      <c r="N31" s="117"/>
      <c r="O31" s="140">
        <v>100</v>
      </c>
      <c r="P31" s="11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142" t="s">
        <v>273</v>
      </c>
      <c r="AB31" s="139"/>
      <c r="AC31" s="142" t="s">
        <v>273</v>
      </c>
    </row>
    <row r="32" spans="1:29" ht="12.75">
      <c r="A32" s="2">
        <v>2026</v>
      </c>
      <c r="B32" s="2"/>
      <c r="C32" s="299">
        <v>28.2</v>
      </c>
      <c r="D32" s="94"/>
      <c r="E32" s="299">
        <v>28.2</v>
      </c>
      <c r="F32" s="97"/>
      <c r="G32" s="299">
        <v>28.2</v>
      </c>
      <c r="H32" s="97"/>
      <c r="I32" s="299">
        <v>28.2</v>
      </c>
      <c r="J32" s="107"/>
      <c r="K32" s="299">
        <v>28.2</v>
      </c>
      <c r="L32" s="97"/>
      <c r="M32" s="299">
        <v>28.2</v>
      </c>
      <c r="N32" s="117"/>
      <c r="O32" s="140">
        <v>100</v>
      </c>
      <c r="P32" s="11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142" t="s">
        <v>273</v>
      </c>
      <c r="AB32" s="139"/>
      <c r="AC32" s="142" t="s">
        <v>273</v>
      </c>
    </row>
    <row r="33" spans="1:29" ht="12.75">
      <c r="A33" s="2">
        <v>2031</v>
      </c>
      <c r="B33" s="2"/>
      <c r="C33" s="299">
        <v>26.3</v>
      </c>
      <c r="D33" s="94"/>
      <c r="E33" s="299">
        <v>26.3</v>
      </c>
      <c r="F33" s="97"/>
      <c r="G33" s="299">
        <v>26.3</v>
      </c>
      <c r="H33" s="97"/>
      <c r="I33" s="299">
        <v>26.3</v>
      </c>
      <c r="J33" s="107"/>
      <c r="K33" s="299">
        <v>26.3</v>
      </c>
      <c r="L33" s="97"/>
      <c r="M33" s="299">
        <v>26.3</v>
      </c>
      <c r="N33" s="117"/>
      <c r="O33" s="140">
        <v>100</v>
      </c>
      <c r="P33" s="11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142" t="s">
        <v>273</v>
      </c>
      <c r="AB33" s="139"/>
      <c r="AC33" s="142" t="s">
        <v>273</v>
      </c>
    </row>
    <row r="34" spans="1:29" ht="12.75">
      <c r="A34" s="2">
        <v>2036</v>
      </c>
      <c r="B34" s="2"/>
      <c r="C34" s="299">
        <v>23.8</v>
      </c>
      <c r="D34" s="94"/>
      <c r="E34" s="299">
        <v>23.8</v>
      </c>
      <c r="F34" s="97"/>
      <c r="G34" s="299">
        <v>23.8</v>
      </c>
      <c r="H34" s="97"/>
      <c r="I34" s="299">
        <v>23.8</v>
      </c>
      <c r="J34" s="107"/>
      <c r="K34" s="299">
        <v>23.8</v>
      </c>
      <c r="L34" s="97"/>
      <c r="M34" s="299">
        <v>23.8</v>
      </c>
      <c r="N34" s="117"/>
      <c r="O34" s="140">
        <v>100</v>
      </c>
      <c r="P34" s="11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142" t="s">
        <v>273</v>
      </c>
      <c r="AB34" s="139"/>
      <c r="AC34" s="142" t="s">
        <v>273</v>
      </c>
    </row>
    <row r="35" spans="1:29" ht="12.75">
      <c r="A35" s="2">
        <v>2041</v>
      </c>
      <c r="B35" s="2"/>
      <c r="C35" s="299">
        <v>21.2</v>
      </c>
      <c r="D35" s="94"/>
      <c r="E35" s="299">
        <v>21.2</v>
      </c>
      <c r="F35" s="97"/>
      <c r="G35" s="299">
        <v>21.2</v>
      </c>
      <c r="H35" s="97"/>
      <c r="I35" s="299">
        <v>21.2</v>
      </c>
      <c r="J35" s="107"/>
      <c r="K35" s="299">
        <v>21.2</v>
      </c>
      <c r="L35" s="97"/>
      <c r="M35" s="299">
        <v>21.2</v>
      </c>
      <c r="N35" s="117"/>
      <c r="O35" s="140">
        <v>100</v>
      </c>
      <c r="P35" s="11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142" t="s">
        <v>273</v>
      </c>
      <c r="AB35" s="139"/>
      <c r="AC35" s="142" t="s">
        <v>273</v>
      </c>
    </row>
    <row r="36" spans="1:29" ht="12.75">
      <c r="A36" s="2">
        <v>2046</v>
      </c>
      <c r="B36" s="2"/>
      <c r="C36" s="299">
        <v>19.6</v>
      </c>
      <c r="D36" s="94"/>
      <c r="E36" s="299">
        <v>19.6</v>
      </c>
      <c r="F36" s="97"/>
      <c r="G36" s="299">
        <v>19.6</v>
      </c>
      <c r="H36" s="97"/>
      <c r="I36" s="299">
        <v>19.6</v>
      </c>
      <c r="J36" s="107"/>
      <c r="K36" s="299">
        <v>19.6</v>
      </c>
      <c r="L36" s="97"/>
      <c r="M36" s="299">
        <v>19.6</v>
      </c>
      <c r="N36" s="117"/>
      <c r="O36" s="140">
        <v>100</v>
      </c>
      <c r="P36" s="11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142" t="s">
        <v>273</v>
      </c>
      <c r="AB36" s="139"/>
      <c r="AC36" s="142" t="s">
        <v>273</v>
      </c>
    </row>
    <row r="37" spans="1:29" ht="12.75">
      <c r="A37" s="2">
        <v>2051</v>
      </c>
      <c r="B37" s="2"/>
      <c r="C37" s="299">
        <v>20.3</v>
      </c>
      <c r="D37" s="94"/>
      <c r="E37" s="299">
        <v>20.3</v>
      </c>
      <c r="F37" s="97"/>
      <c r="G37" s="299">
        <v>20.3</v>
      </c>
      <c r="H37" s="97"/>
      <c r="I37" s="299">
        <v>20.3</v>
      </c>
      <c r="J37" s="107"/>
      <c r="K37" s="299">
        <v>20.3</v>
      </c>
      <c r="L37" s="97"/>
      <c r="M37" s="299">
        <v>20.3</v>
      </c>
      <c r="N37" s="117"/>
      <c r="O37" s="140">
        <v>100</v>
      </c>
      <c r="P37" s="11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142" t="s">
        <v>273</v>
      </c>
      <c r="AB37" s="139"/>
      <c r="AC37" s="142" t="s">
        <v>273</v>
      </c>
    </row>
    <row r="38" spans="1:29" ht="12.75">
      <c r="A38" s="2">
        <v>2056</v>
      </c>
      <c r="B38" s="2"/>
      <c r="C38" s="299">
        <v>20.7</v>
      </c>
      <c r="D38" s="94"/>
      <c r="E38" s="299">
        <v>20.7</v>
      </c>
      <c r="F38" s="97"/>
      <c r="G38" s="299">
        <v>20.7</v>
      </c>
      <c r="H38" s="97"/>
      <c r="I38" s="299">
        <v>20.7</v>
      </c>
      <c r="J38" s="107"/>
      <c r="K38" s="299">
        <v>20.7</v>
      </c>
      <c r="L38" s="97"/>
      <c r="M38" s="299">
        <v>20.7</v>
      </c>
      <c r="N38" s="117"/>
      <c r="O38" s="140">
        <v>100</v>
      </c>
      <c r="P38" s="11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142" t="s">
        <v>273</v>
      </c>
      <c r="AB38" s="139"/>
      <c r="AC38" s="142" t="s">
        <v>273</v>
      </c>
    </row>
    <row r="39" spans="1:30" ht="12.75">
      <c r="A39" s="44">
        <v>2061</v>
      </c>
      <c r="B39" s="44"/>
      <c r="C39" s="300">
        <v>20.4</v>
      </c>
      <c r="D39" s="148"/>
      <c r="E39" s="300">
        <v>20.4</v>
      </c>
      <c r="F39" s="109"/>
      <c r="G39" s="300">
        <v>20.4</v>
      </c>
      <c r="H39" s="109"/>
      <c r="I39" s="300">
        <v>20.4</v>
      </c>
      <c r="J39" s="108"/>
      <c r="K39" s="300">
        <v>20.4</v>
      </c>
      <c r="L39" s="109"/>
      <c r="M39" s="300">
        <v>20.4</v>
      </c>
      <c r="N39" s="149"/>
      <c r="O39" s="150">
        <v>100</v>
      </c>
      <c r="P39" s="149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253" t="s">
        <v>273</v>
      </c>
      <c r="AB39" s="253"/>
      <c r="AC39" s="253" t="s">
        <v>273</v>
      </c>
      <c r="AD39" s="129"/>
    </row>
    <row r="40" spans="1:26" ht="7.5" customHeight="1">
      <c r="A40" s="110"/>
      <c r="B40" s="110"/>
      <c r="C40" s="136"/>
      <c r="D40" s="136"/>
      <c r="E40" s="136"/>
      <c r="F40" s="136"/>
      <c r="G40" s="136"/>
      <c r="H40" s="136"/>
      <c r="I40" s="136"/>
      <c r="J40" s="68"/>
      <c r="K40" s="151"/>
      <c r="L40" s="151"/>
      <c r="M40" s="151"/>
      <c r="N40" s="151"/>
      <c r="O40" s="151"/>
      <c r="P40" s="151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12.75">
      <c r="A41" s="212" t="s">
        <v>248</v>
      </c>
      <c r="B41" s="3"/>
      <c r="C41" s="95"/>
      <c r="D41" s="32"/>
      <c r="E41" s="95"/>
      <c r="F41" s="32"/>
      <c r="G41" s="95"/>
      <c r="H41" s="32"/>
      <c r="I41" s="93"/>
      <c r="J41" s="115"/>
      <c r="K41" s="116"/>
      <c r="L41" s="117"/>
      <c r="M41" s="116"/>
      <c r="N41" s="117"/>
      <c r="O41" s="97"/>
      <c r="P41" s="113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12.75">
      <c r="A42" s="212" t="s">
        <v>342</v>
      </c>
      <c r="B42" s="3"/>
      <c r="C42" s="43"/>
      <c r="D42" s="32"/>
      <c r="E42" s="43"/>
      <c r="F42" s="32"/>
      <c r="G42" s="43"/>
      <c r="H42" s="32"/>
      <c r="I42" s="93"/>
      <c r="J42" s="115"/>
      <c r="K42" s="116"/>
      <c r="L42" s="117"/>
      <c r="M42" s="116"/>
      <c r="N42" s="117"/>
      <c r="O42" s="97"/>
      <c r="P42" s="113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7.5" customHeight="1">
      <c r="A43" s="30"/>
      <c r="B43" s="3"/>
      <c r="C43" s="43"/>
      <c r="D43" s="32"/>
      <c r="E43" s="43"/>
      <c r="F43" s="32"/>
      <c r="G43" s="43"/>
      <c r="H43" s="32"/>
      <c r="I43" s="93"/>
      <c r="J43" s="115"/>
      <c r="K43" s="116"/>
      <c r="L43" s="117"/>
      <c r="M43" s="116"/>
      <c r="N43" s="117"/>
      <c r="O43" s="97"/>
      <c r="P43" s="113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12.75" customHeight="1">
      <c r="A44" s="53" t="s">
        <v>264</v>
      </c>
      <c r="B44" s="2"/>
      <c r="C44" s="43"/>
      <c r="D44" s="96"/>
      <c r="E44" s="43"/>
      <c r="F44" s="96"/>
      <c r="G44" s="43"/>
      <c r="H44" s="96"/>
      <c r="I44" s="93"/>
      <c r="J44" s="96"/>
      <c r="K44" s="94"/>
      <c r="L44" s="113"/>
      <c r="M44" s="94"/>
      <c r="N44" s="113"/>
      <c r="O44" s="97"/>
      <c r="P44" s="113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ht="12.75">
      <c r="A45" s="53" t="s">
        <v>300</v>
      </c>
    </row>
    <row r="46" ht="12.75">
      <c r="A46" s="53" t="s">
        <v>352</v>
      </c>
    </row>
    <row r="47" ht="7.5" customHeight="1"/>
    <row r="48" ht="12.75">
      <c r="A48" s="269" t="s">
        <v>319</v>
      </c>
    </row>
    <row r="49" ht="12.75">
      <c r="A49" s="270" t="s">
        <v>320</v>
      </c>
    </row>
  </sheetData>
  <sheetProtection/>
  <mergeCells count="17">
    <mergeCell ref="K9:L9"/>
    <mergeCell ref="M9:N9"/>
    <mergeCell ref="A3:AD3"/>
    <mergeCell ref="A4:AD4"/>
    <mergeCell ref="A5:AD5"/>
    <mergeCell ref="A6:AD6"/>
    <mergeCell ref="O9:P9"/>
    <mergeCell ref="A11:AD11"/>
    <mergeCell ref="A26:AD26"/>
    <mergeCell ref="A8:B9"/>
    <mergeCell ref="C8:P8"/>
    <mergeCell ref="AA8:AB9"/>
    <mergeCell ref="AC8:AD9"/>
    <mergeCell ref="C9:D9"/>
    <mergeCell ref="E9:F9"/>
    <mergeCell ref="G9:H9"/>
    <mergeCell ref="I9:J9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14.00390625" style="99" customWidth="1"/>
    <col min="2" max="10" width="7.7109375" style="99" customWidth="1"/>
  </cols>
  <sheetData>
    <row r="1" ht="12.75" customHeight="1">
      <c r="A1" s="224" t="s">
        <v>318</v>
      </c>
    </row>
    <row r="2" ht="11.25" customHeight="1">
      <c r="A2" s="224"/>
    </row>
    <row r="3" spans="1:10" ht="12.75" customHeight="1">
      <c r="A3" s="317" t="s">
        <v>24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0" ht="12.75" customHeight="1">
      <c r="A4" s="318" t="s">
        <v>208</v>
      </c>
      <c r="B4" s="318"/>
      <c r="C4" s="318"/>
      <c r="D4" s="318"/>
      <c r="E4" s="318"/>
      <c r="F4" s="318"/>
      <c r="G4" s="318"/>
      <c r="H4" s="318"/>
      <c r="I4" s="318"/>
      <c r="J4" s="318"/>
    </row>
    <row r="5" spans="1:10" ht="12.75" customHeight="1">
      <c r="A5" s="340" t="s">
        <v>360</v>
      </c>
      <c r="B5" s="340"/>
      <c r="C5" s="340"/>
      <c r="D5" s="340"/>
      <c r="E5" s="340"/>
      <c r="F5" s="340"/>
      <c r="G5" s="340"/>
      <c r="H5" s="340"/>
      <c r="I5" s="340"/>
      <c r="J5" s="340"/>
    </row>
    <row r="6" spans="1:8" ht="7.5" customHeight="1">
      <c r="A6" s="225"/>
      <c r="B6" s="226"/>
      <c r="C6" s="227"/>
      <c r="D6" s="227"/>
      <c r="E6" s="227"/>
      <c r="F6" s="227"/>
      <c r="G6" s="226"/>
      <c r="H6" s="226"/>
    </row>
    <row r="7" spans="1:10" s="230" customFormat="1" ht="12.75" customHeight="1">
      <c r="A7" s="425" t="s">
        <v>209</v>
      </c>
      <c r="B7" s="427" t="s">
        <v>63</v>
      </c>
      <c r="C7" s="428"/>
      <c r="D7" s="428"/>
      <c r="E7" s="428"/>
      <c r="F7" s="429" t="s">
        <v>210</v>
      </c>
      <c r="G7" s="430"/>
      <c r="H7" s="430"/>
      <c r="I7" s="430"/>
      <c r="J7" s="430"/>
    </row>
    <row r="8" spans="1:10" s="230" customFormat="1" ht="12.75" customHeight="1">
      <c r="A8" s="426"/>
      <c r="B8" s="228">
        <v>1980</v>
      </c>
      <c r="C8" s="229">
        <v>1990</v>
      </c>
      <c r="D8" s="229">
        <v>2000</v>
      </c>
      <c r="E8" s="229">
        <v>2005</v>
      </c>
      <c r="F8" s="231">
        <v>2010</v>
      </c>
      <c r="G8" s="232">
        <v>2020</v>
      </c>
      <c r="H8" s="232">
        <v>2030</v>
      </c>
      <c r="I8" s="231">
        <v>2040</v>
      </c>
      <c r="J8" s="229">
        <v>2050</v>
      </c>
    </row>
    <row r="9" spans="1:10" ht="5.25" customHeight="1">
      <c r="A9" s="233"/>
      <c r="B9" s="234"/>
      <c r="C9" s="235"/>
      <c r="D9" s="235"/>
      <c r="E9" s="235"/>
      <c r="F9" s="235"/>
      <c r="G9" s="234"/>
      <c r="H9" s="234"/>
      <c r="I9" s="235"/>
      <c r="J9" s="235"/>
    </row>
    <row r="10" spans="1:10" ht="12.75" customHeight="1">
      <c r="A10" s="424" t="s">
        <v>211</v>
      </c>
      <c r="B10" s="424"/>
      <c r="C10" s="424"/>
      <c r="D10" s="424"/>
      <c r="E10" s="424"/>
      <c r="F10" s="424"/>
      <c r="G10" s="424"/>
      <c r="H10" s="424"/>
      <c r="I10" s="424"/>
      <c r="J10" s="424"/>
    </row>
    <row r="11" spans="1:10" ht="5.25" customHeight="1">
      <c r="A11" s="233"/>
      <c r="B11" s="234"/>
      <c r="C11" s="235"/>
      <c r="D11" s="235"/>
      <c r="E11" s="235"/>
      <c r="F11" s="235"/>
      <c r="G11" s="234"/>
      <c r="H11" s="234"/>
      <c r="I11" s="235"/>
      <c r="J11" s="235"/>
    </row>
    <row r="12" spans="1:11" s="230" customFormat="1" ht="12.75" customHeight="1">
      <c r="A12" s="236" t="s">
        <v>212</v>
      </c>
      <c r="B12" s="237">
        <v>1404</v>
      </c>
      <c r="C12" s="237">
        <v>1882</v>
      </c>
      <c r="D12" s="237">
        <v>2376</v>
      </c>
      <c r="E12" s="237">
        <v>2668</v>
      </c>
      <c r="F12" s="237">
        <v>3069</v>
      </c>
      <c r="G12" s="237">
        <v>4339</v>
      </c>
      <c r="H12" s="237">
        <v>5675</v>
      </c>
      <c r="I12" s="237">
        <v>6636</v>
      </c>
      <c r="J12" s="237">
        <v>7223</v>
      </c>
      <c r="K12" s="236"/>
    </row>
    <row r="13" spans="1:11" s="230" customFormat="1" ht="12.75" customHeight="1">
      <c r="A13" s="236" t="s">
        <v>213</v>
      </c>
      <c r="B13" s="237">
        <v>2306</v>
      </c>
      <c r="C13" s="237">
        <v>3121</v>
      </c>
      <c r="D13" s="237">
        <v>3870</v>
      </c>
      <c r="E13" s="237">
        <v>4239</v>
      </c>
      <c r="F13" s="237">
        <v>4787</v>
      </c>
      <c r="G13" s="237">
        <v>6720</v>
      </c>
      <c r="H13" s="237">
        <v>9081</v>
      </c>
      <c r="I13" s="237">
        <v>10228</v>
      </c>
      <c r="J13" s="237">
        <v>10989</v>
      </c>
      <c r="K13" s="236"/>
    </row>
    <row r="14" spans="1:10" s="230" customFormat="1" ht="12.75" customHeight="1">
      <c r="A14" s="236" t="s">
        <v>214</v>
      </c>
      <c r="B14" s="237">
        <v>738</v>
      </c>
      <c r="C14" s="237">
        <v>801</v>
      </c>
      <c r="D14" s="237">
        <v>792</v>
      </c>
      <c r="E14" s="237">
        <v>818</v>
      </c>
      <c r="F14" s="237">
        <v>906</v>
      </c>
      <c r="G14" s="237">
        <v>1157</v>
      </c>
      <c r="H14" s="237">
        <v>1356</v>
      </c>
      <c r="I14" s="237">
        <v>1489</v>
      </c>
      <c r="J14" s="237">
        <v>1436</v>
      </c>
    </row>
    <row r="15" spans="1:11" s="230" customFormat="1" ht="12.75" customHeight="1">
      <c r="A15" s="236" t="s">
        <v>215</v>
      </c>
      <c r="B15" s="237">
        <v>7548</v>
      </c>
      <c r="C15" s="237">
        <v>8126</v>
      </c>
      <c r="D15" s="237">
        <v>8287</v>
      </c>
      <c r="E15" s="237">
        <v>8579</v>
      </c>
      <c r="F15" s="237">
        <v>9147</v>
      </c>
      <c r="G15" s="237">
        <v>11145</v>
      </c>
      <c r="H15" s="237">
        <v>13615</v>
      </c>
      <c r="I15" s="237">
        <v>15046</v>
      </c>
      <c r="J15" s="237">
        <v>15753</v>
      </c>
      <c r="K15" s="236"/>
    </row>
    <row r="16" spans="1:10" s="230" customFormat="1" ht="12.75" customHeight="1">
      <c r="A16" s="236" t="s">
        <v>216</v>
      </c>
      <c r="B16" s="237">
        <v>7525</v>
      </c>
      <c r="C16" s="237">
        <v>7935</v>
      </c>
      <c r="D16" s="237">
        <v>9669</v>
      </c>
      <c r="E16" s="237">
        <v>10049</v>
      </c>
      <c r="F16" s="237">
        <v>10399</v>
      </c>
      <c r="G16" s="237">
        <v>13119</v>
      </c>
      <c r="H16" s="237">
        <v>15445</v>
      </c>
      <c r="I16" s="237">
        <v>16849</v>
      </c>
      <c r="J16" s="237">
        <v>17114</v>
      </c>
    </row>
    <row r="17" spans="1:11" s="230" customFormat="1" ht="12.75" customHeight="1">
      <c r="A17" s="236" t="s">
        <v>217</v>
      </c>
      <c r="B17" s="237">
        <v>12211</v>
      </c>
      <c r="C17" s="237">
        <v>11882</v>
      </c>
      <c r="D17" s="237">
        <v>13483</v>
      </c>
      <c r="E17" s="237">
        <v>15870</v>
      </c>
      <c r="F17" s="237">
        <v>16866</v>
      </c>
      <c r="G17" s="237">
        <v>18156</v>
      </c>
      <c r="H17" s="237">
        <v>21644</v>
      </c>
      <c r="I17" s="237">
        <v>23241</v>
      </c>
      <c r="J17" s="237">
        <v>22376</v>
      </c>
      <c r="K17" s="236"/>
    </row>
    <row r="18" spans="1:10" s="230" customFormat="1" ht="12.75" customHeight="1">
      <c r="A18" s="236" t="s">
        <v>218</v>
      </c>
      <c r="B18" s="237">
        <v>1267</v>
      </c>
      <c r="C18" s="237">
        <v>1391</v>
      </c>
      <c r="D18" s="237">
        <v>1796</v>
      </c>
      <c r="E18" s="237">
        <v>2007</v>
      </c>
      <c r="F18" s="237">
        <v>2083</v>
      </c>
      <c r="G18" s="237">
        <v>2308</v>
      </c>
      <c r="H18" s="237">
        <v>2626</v>
      </c>
      <c r="I18" s="237">
        <v>3083</v>
      </c>
      <c r="J18" s="237">
        <v>3391</v>
      </c>
    </row>
    <row r="19" spans="1:12" s="230" customFormat="1" ht="12.75" customHeight="1">
      <c r="A19" s="236" t="s">
        <v>219</v>
      </c>
      <c r="B19" s="237">
        <v>7420</v>
      </c>
      <c r="C19" s="237">
        <v>8691</v>
      </c>
      <c r="D19" s="237">
        <v>10525</v>
      </c>
      <c r="E19" s="237">
        <v>11601</v>
      </c>
      <c r="F19" s="237">
        <v>12289</v>
      </c>
      <c r="G19" s="237">
        <v>13991</v>
      </c>
      <c r="H19" s="237">
        <v>16150</v>
      </c>
      <c r="I19" s="237">
        <v>18503</v>
      </c>
      <c r="J19" s="237">
        <v>18090</v>
      </c>
      <c r="L19" s="236"/>
    </row>
    <row r="20" spans="1:12" s="230" customFormat="1" ht="12.75" customHeight="1">
      <c r="A20" s="236" t="s">
        <v>220</v>
      </c>
      <c r="B20" s="237">
        <v>10653</v>
      </c>
      <c r="C20" s="237">
        <v>14928</v>
      </c>
      <c r="D20" s="237">
        <v>22041</v>
      </c>
      <c r="E20" s="237">
        <v>25268</v>
      </c>
      <c r="F20" s="237">
        <v>28681</v>
      </c>
      <c r="G20" s="237">
        <v>34502</v>
      </c>
      <c r="H20" s="237">
        <v>34804</v>
      </c>
      <c r="I20" s="237">
        <v>36300</v>
      </c>
      <c r="J20" s="237">
        <v>35912</v>
      </c>
      <c r="K20" s="236"/>
      <c r="L20" s="236"/>
    </row>
    <row r="21" spans="1:12" s="230" customFormat="1" ht="12.75" customHeight="1">
      <c r="A21" s="236" t="s">
        <v>221</v>
      </c>
      <c r="B21" s="237">
        <v>1620</v>
      </c>
      <c r="C21" s="237">
        <v>1906</v>
      </c>
      <c r="D21" s="237">
        <v>2157</v>
      </c>
      <c r="E21" s="237">
        <v>2283</v>
      </c>
      <c r="F21" s="237">
        <v>2511</v>
      </c>
      <c r="G21" s="237">
        <v>3295</v>
      </c>
      <c r="H21" s="237">
        <v>4076</v>
      </c>
      <c r="I21" s="237">
        <v>4541</v>
      </c>
      <c r="J21" s="237">
        <v>4357</v>
      </c>
      <c r="L21" s="236"/>
    </row>
    <row r="22" spans="1:10" s="230" customFormat="1" ht="12.75" customHeight="1">
      <c r="A22" s="236" t="s">
        <v>222</v>
      </c>
      <c r="B22" s="237">
        <v>299</v>
      </c>
      <c r="C22" s="237">
        <v>367</v>
      </c>
      <c r="D22" s="237">
        <v>453</v>
      </c>
      <c r="E22" s="237">
        <v>498</v>
      </c>
      <c r="F22" s="237">
        <v>568</v>
      </c>
      <c r="G22" s="237">
        <v>792</v>
      </c>
      <c r="H22" s="237">
        <v>1068</v>
      </c>
      <c r="I22" s="237">
        <v>1263</v>
      </c>
      <c r="J22" s="237">
        <v>1346</v>
      </c>
    </row>
    <row r="23" spans="1:10" s="230" customFormat="1" ht="12.75" customHeight="1">
      <c r="A23" s="236" t="s">
        <v>223</v>
      </c>
      <c r="B23" s="237">
        <v>598</v>
      </c>
      <c r="C23" s="237">
        <v>691</v>
      </c>
      <c r="D23" s="237">
        <v>683</v>
      </c>
      <c r="E23" s="237">
        <v>678</v>
      </c>
      <c r="F23" s="237">
        <v>742</v>
      </c>
      <c r="G23" s="237">
        <v>943</v>
      </c>
      <c r="H23" s="237">
        <v>1140</v>
      </c>
      <c r="I23" s="237">
        <v>1307</v>
      </c>
      <c r="J23" s="237">
        <v>1321</v>
      </c>
    </row>
    <row r="24" spans="1:12" s="230" customFormat="1" ht="12.75" customHeight="1">
      <c r="A24" s="236" t="s">
        <v>224</v>
      </c>
      <c r="B24" s="237">
        <v>737</v>
      </c>
      <c r="C24" s="237">
        <v>765</v>
      </c>
      <c r="D24" s="237">
        <v>799</v>
      </c>
      <c r="E24" s="237">
        <v>833</v>
      </c>
      <c r="F24" s="237">
        <v>885</v>
      </c>
      <c r="G24" s="237">
        <v>1073</v>
      </c>
      <c r="H24" s="237">
        <v>1308</v>
      </c>
      <c r="I24" s="238">
        <v>1380</v>
      </c>
      <c r="J24" s="238">
        <v>1358</v>
      </c>
      <c r="L24" s="236"/>
    </row>
    <row r="25" spans="1:12" s="230" customFormat="1" ht="12.75" customHeight="1">
      <c r="A25" s="236" t="s">
        <v>225</v>
      </c>
      <c r="B25" s="218">
        <v>112</v>
      </c>
      <c r="C25" s="237">
        <v>164</v>
      </c>
      <c r="D25" s="237">
        <v>235</v>
      </c>
      <c r="E25" s="237">
        <v>291</v>
      </c>
      <c r="F25" s="237">
        <v>461</v>
      </c>
      <c r="G25" s="237">
        <v>871</v>
      </c>
      <c r="H25" s="237">
        <v>1411</v>
      </c>
      <c r="I25" s="237">
        <v>1672</v>
      </c>
      <c r="J25" s="237">
        <v>1632</v>
      </c>
      <c r="L25" s="236"/>
    </row>
    <row r="26" spans="1:12" s="230" customFormat="1" ht="12.75" customHeight="1">
      <c r="A26" s="236" t="s">
        <v>226</v>
      </c>
      <c r="B26" s="237">
        <v>1362</v>
      </c>
      <c r="C26" s="237">
        <v>1526</v>
      </c>
      <c r="D26" s="237">
        <v>1581</v>
      </c>
      <c r="E26" s="237">
        <v>1565</v>
      </c>
      <c r="F26" s="237">
        <v>1727</v>
      </c>
      <c r="G26" s="237">
        <v>2056</v>
      </c>
      <c r="H26" s="237">
        <v>2303</v>
      </c>
      <c r="I26" s="237">
        <v>2464</v>
      </c>
      <c r="J26" s="237">
        <v>2478</v>
      </c>
      <c r="K26" s="236"/>
      <c r="L26" s="236"/>
    </row>
    <row r="27" spans="1:12" s="230" customFormat="1" ht="12.75" customHeight="1">
      <c r="A27" s="236" t="s">
        <v>227</v>
      </c>
      <c r="B27" s="237">
        <v>25871</v>
      </c>
      <c r="C27" s="237">
        <v>31283</v>
      </c>
      <c r="D27" s="237">
        <v>35078</v>
      </c>
      <c r="E27" s="237">
        <v>36790</v>
      </c>
      <c r="F27" s="237">
        <v>40243</v>
      </c>
      <c r="G27" s="237">
        <v>54632</v>
      </c>
      <c r="H27" s="237">
        <v>71453</v>
      </c>
      <c r="I27" s="237">
        <v>80049</v>
      </c>
      <c r="J27" s="237">
        <v>86705</v>
      </c>
      <c r="L27" s="236"/>
    </row>
    <row r="28" spans="1:12" ht="3.75" customHeight="1">
      <c r="A28" s="225"/>
      <c r="B28" s="225"/>
      <c r="C28" s="225"/>
      <c r="D28" s="225"/>
      <c r="E28" s="225"/>
      <c r="F28" s="225"/>
      <c r="G28" s="225"/>
      <c r="H28" s="225"/>
      <c r="L28" s="239"/>
    </row>
    <row r="29" spans="1:12" ht="12.75" customHeight="1">
      <c r="A29" s="424" t="s">
        <v>228</v>
      </c>
      <c r="B29" s="424"/>
      <c r="C29" s="424"/>
      <c r="D29" s="424"/>
      <c r="E29" s="424"/>
      <c r="F29" s="424"/>
      <c r="G29" s="424"/>
      <c r="H29" s="424"/>
      <c r="I29" s="424"/>
      <c r="J29" s="424"/>
      <c r="L29" s="239"/>
    </row>
    <row r="30" ht="5.25" customHeight="1"/>
    <row r="31" spans="1:10" ht="12.75" customHeight="1">
      <c r="A31" s="227" t="s">
        <v>212</v>
      </c>
      <c r="B31" s="254">
        <v>9.6</v>
      </c>
      <c r="C31" s="254">
        <v>11.2</v>
      </c>
      <c r="D31" s="254">
        <v>12.4</v>
      </c>
      <c r="E31" s="254">
        <v>13.1</v>
      </c>
      <c r="F31" s="254">
        <v>14.3</v>
      </c>
      <c r="G31" s="254">
        <v>18.3</v>
      </c>
      <c r="H31" s="254">
        <v>22.2</v>
      </c>
      <c r="I31" s="254">
        <v>24.5</v>
      </c>
      <c r="J31" s="254">
        <v>25.7</v>
      </c>
    </row>
    <row r="32" spans="1:10" ht="12.75" customHeight="1">
      <c r="A32" s="227" t="s">
        <v>213</v>
      </c>
      <c r="B32" s="254">
        <v>9.4</v>
      </c>
      <c r="C32" s="254">
        <v>11.3</v>
      </c>
      <c r="D32" s="254">
        <v>12.6</v>
      </c>
      <c r="E32" s="254">
        <v>13.1</v>
      </c>
      <c r="F32" s="254">
        <v>14.2</v>
      </c>
      <c r="G32" s="254">
        <v>18.4</v>
      </c>
      <c r="H32" s="254">
        <v>23.3</v>
      </c>
      <c r="I32" s="254">
        <v>24.9</v>
      </c>
      <c r="J32" s="254">
        <v>25.6</v>
      </c>
    </row>
    <row r="33" spans="1:10" ht="12.75" customHeight="1">
      <c r="A33" s="227" t="s">
        <v>214</v>
      </c>
      <c r="B33" s="254">
        <v>14.4</v>
      </c>
      <c r="C33" s="254">
        <v>15.6</v>
      </c>
      <c r="D33" s="254">
        <v>14.8</v>
      </c>
      <c r="E33" s="254">
        <v>15.1</v>
      </c>
      <c r="F33" s="254">
        <v>16.5</v>
      </c>
      <c r="G33" s="254">
        <v>20.7</v>
      </c>
      <c r="H33" s="254">
        <v>23.9</v>
      </c>
      <c r="I33" s="254">
        <v>26.2</v>
      </c>
      <c r="J33" s="254">
        <v>25.5</v>
      </c>
    </row>
    <row r="34" spans="1:10" ht="12.75" customHeight="1">
      <c r="A34" s="227" t="s">
        <v>215</v>
      </c>
      <c r="B34" s="254">
        <v>15.2</v>
      </c>
      <c r="C34" s="254">
        <v>15.9</v>
      </c>
      <c r="D34" s="254">
        <v>15.9</v>
      </c>
      <c r="E34" s="254">
        <v>16.1</v>
      </c>
      <c r="F34" s="254">
        <v>16.7</v>
      </c>
      <c r="G34" s="254">
        <v>19.4</v>
      </c>
      <c r="H34" s="254">
        <v>22.7</v>
      </c>
      <c r="I34" s="255">
        <v>24.4</v>
      </c>
      <c r="J34" s="255">
        <v>25.1</v>
      </c>
    </row>
    <row r="35" spans="1:10" ht="12.75" customHeight="1">
      <c r="A35" s="227" t="s">
        <v>216</v>
      </c>
      <c r="B35" s="254">
        <v>14</v>
      </c>
      <c r="C35" s="254">
        <v>14</v>
      </c>
      <c r="D35" s="254">
        <v>16.3</v>
      </c>
      <c r="E35" s="254">
        <v>16.6</v>
      </c>
      <c r="F35" s="254">
        <v>16.9</v>
      </c>
      <c r="G35" s="254">
        <v>20.8</v>
      </c>
      <c r="H35" s="254">
        <v>24.2</v>
      </c>
      <c r="I35" s="254">
        <v>26.4</v>
      </c>
      <c r="J35" s="254">
        <v>27.7</v>
      </c>
    </row>
    <row r="36" spans="1:10" ht="12.75" customHeight="1">
      <c r="A36" s="227" t="s">
        <v>217</v>
      </c>
      <c r="B36" s="256">
        <v>15.6</v>
      </c>
      <c r="C36" s="256">
        <v>15</v>
      </c>
      <c r="D36" s="256">
        <v>16.4</v>
      </c>
      <c r="E36" s="256">
        <v>18.8</v>
      </c>
      <c r="F36" s="256">
        <v>20.4</v>
      </c>
      <c r="G36" s="256">
        <v>22.1</v>
      </c>
      <c r="H36" s="256">
        <v>26.6</v>
      </c>
      <c r="I36" s="254">
        <v>29</v>
      </c>
      <c r="J36" s="254">
        <v>28.4</v>
      </c>
    </row>
    <row r="37" spans="1:10" ht="12.75" customHeight="1">
      <c r="A37" s="227" t="s">
        <v>218</v>
      </c>
      <c r="B37" s="256">
        <v>13.1</v>
      </c>
      <c r="C37" s="256">
        <v>13.7</v>
      </c>
      <c r="D37" s="256">
        <v>16.5</v>
      </c>
      <c r="E37" s="256">
        <v>18.1</v>
      </c>
      <c r="F37" s="256">
        <v>18.5</v>
      </c>
      <c r="G37" s="256">
        <v>20.3</v>
      </c>
      <c r="H37" s="256">
        <v>23.3</v>
      </c>
      <c r="I37" s="254">
        <v>27.8</v>
      </c>
      <c r="J37" s="254">
        <v>31.5</v>
      </c>
    </row>
    <row r="38" spans="1:10" ht="12.75" customHeight="1">
      <c r="A38" s="227" t="s">
        <v>219</v>
      </c>
      <c r="B38" s="255">
        <v>13.1</v>
      </c>
      <c r="C38" s="255">
        <v>15.3</v>
      </c>
      <c r="D38" s="255">
        <v>18.2</v>
      </c>
      <c r="E38" s="255">
        <v>20</v>
      </c>
      <c r="F38" s="255">
        <v>21.1</v>
      </c>
      <c r="G38" s="255">
        <v>24.5</v>
      </c>
      <c r="H38" s="255">
        <v>29.1</v>
      </c>
      <c r="I38" s="254">
        <v>34.6</v>
      </c>
      <c r="J38" s="254">
        <v>35.5</v>
      </c>
    </row>
    <row r="39" spans="1:10" ht="12.75" customHeight="1">
      <c r="A39" s="227" t="s">
        <v>220</v>
      </c>
      <c r="B39" s="255">
        <v>9.1</v>
      </c>
      <c r="C39" s="255">
        <v>12.1</v>
      </c>
      <c r="D39" s="255">
        <v>17.4</v>
      </c>
      <c r="E39" s="255">
        <v>19.7</v>
      </c>
      <c r="F39" s="255">
        <v>22.5</v>
      </c>
      <c r="G39" s="255">
        <v>27.8</v>
      </c>
      <c r="H39" s="255">
        <v>29.6</v>
      </c>
      <c r="I39" s="254">
        <v>33.2</v>
      </c>
      <c r="J39" s="254">
        <v>35.7</v>
      </c>
    </row>
    <row r="40" spans="1:10" ht="12.75" customHeight="1">
      <c r="A40" s="227" t="s">
        <v>221</v>
      </c>
      <c r="B40" s="255">
        <v>11.5</v>
      </c>
      <c r="C40" s="255">
        <v>12.8</v>
      </c>
      <c r="D40" s="255">
        <v>13.6</v>
      </c>
      <c r="E40" s="255">
        <v>14</v>
      </c>
      <c r="F40" s="255">
        <v>15.1</v>
      </c>
      <c r="G40" s="255">
        <v>19.4</v>
      </c>
      <c r="H40" s="255">
        <v>23.6</v>
      </c>
      <c r="I40" s="254">
        <v>26.2</v>
      </c>
      <c r="J40" s="254">
        <v>25.4</v>
      </c>
    </row>
    <row r="41" spans="1:10" ht="12.75" customHeight="1">
      <c r="A41" s="227" t="s">
        <v>222</v>
      </c>
      <c r="B41" s="255">
        <v>9.6</v>
      </c>
      <c r="C41" s="255">
        <v>11</v>
      </c>
      <c r="D41" s="255">
        <v>11.8</v>
      </c>
      <c r="E41" s="255">
        <v>12.1</v>
      </c>
      <c r="F41" s="255">
        <v>14</v>
      </c>
      <c r="G41" s="255">
        <v>17.8</v>
      </c>
      <c r="H41" s="255">
        <v>22.2</v>
      </c>
      <c r="I41" s="254">
        <v>24.8</v>
      </c>
      <c r="J41" s="254">
        <v>25.7</v>
      </c>
    </row>
    <row r="42" spans="1:10" ht="12.75" customHeight="1">
      <c r="A42" s="227" t="s">
        <v>223</v>
      </c>
      <c r="B42" s="255">
        <v>14.9</v>
      </c>
      <c r="C42" s="255">
        <v>16.3</v>
      </c>
      <c r="D42" s="255">
        <v>15.3</v>
      </c>
      <c r="E42" s="255">
        <v>14.7</v>
      </c>
      <c r="F42" s="255">
        <v>15.7</v>
      </c>
      <c r="G42" s="255">
        <v>19</v>
      </c>
      <c r="H42" s="255">
        <v>22</v>
      </c>
      <c r="I42" s="254">
        <v>24.5</v>
      </c>
      <c r="J42" s="254">
        <v>24.3</v>
      </c>
    </row>
    <row r="43" spans="1:10" ht="12.75" customHeight="1">
      <c r="A43" s="227" t="s">
        <v>224</v>
      </c>
      <c r="B43" s="255">
        <v>14.3</v>
      </c>
      <c r="C43" s="255">
        <v>15.1</v>
      </c>
      <c r="D43" s="255">
        <v>15.8</v>
      </c>
      <c r="E43" s="255">
        <v>16.4</v>
      </c>
      <c r="F43" s="255">
        <v>17.3</v>
      </c>
      <c r="G43" s="255">
        <v>20.9</v>
      </c>
      <c r="H43" s="255">
        <v>25.8</v>
      </c>
      <c r="I43" s="254">
        <v>28.1</v>
      </c>
      <c r="J43" s="254">
        <v>28.8</v>
      </c>
    </row>
    <row r="44" spans="1:10" ht="12.75" customHeight="1">
      <c r="A44" s="227" t="s">
        <v>225</v>
      </c>
      <c r="B44" s="255">
        <v>4.9</v>
      </c>
      <c r="C44" s="255">
        <v>6</v>
      </c>
      <c r="D44" s="255">
        <v>7.2</v>
      </c>
      <c r="E44" s="255">
        <v>8.2</v>
      </c>
      <c r="F44" s="255">
        <v>10</v>
      </c>
      <c r="G44" s="255">
        <v>17.5</v>
      </c>
      <c r="H44" s="255">
        <v>19</v>
      </c>
      <c r="I44" s="254">
        <v>31.5</v>
      </c>
      <c r="J44" s="254">
        <v>31.3</v>
      </c>
    </row>
    <row r="45" spans="1:10" ht="12.75" customHeight="1">
      <c r="A45" s="227" t="s">
        <v>226</v>
      </c>
      <c r="B45" s="255">
        <v>16.4</v>
      </c>
      <c r="C45" s="255">
        <v>17.8</v>
      </c>
      <c r="D45" s="255">
        <v>17.2</v>
      </c>
      <c r="E45" s="255">
        <v>17.3</v>
      </c>
      <c r="F45" s="255">
        <v>18.7</v>
      </c>
      <c r="G45" s="255">
        <v>21.2</v>
      </c>
      <c r="H45" s="255">
        <v>22.9</v>
      </c>
      <c r="I45" s="254">
        <v>24</v>
      </c>
      <c r="J45" s="254">
        <v>23.6</v>
      </c>
    </row>
    <row r="46" spans="1:10" ht="12.75" customHeight="1">
      <c r="A46" s="240" t="s">
        <v>227</v>
      </c>
      <c r="B46" s="257">
        <v>11.2</v>
      </c>
      <c r="C46" s="257">
        <v>12.2</v>
      </c>
      <c r="D46" s="257">
        <v>12.4</v>
      </c>
      <c r="E46" s="257">
        <v>12.4</v>
      </c>
      <c r="F46" s="257">
        <v>13</v>
      </c>
      <c r="G46" s="257">
        <v>16.3</v>
      </c>
      <c r="H46" s="257">
        <v>19.6</v>
      </c>
      <c r="I46" s="258">
        <v>20.4</v>
      </c>
      <c r="J46" s="258">
        <v>20.7</v>
      </c>
    </row>
    <row r="47" ht="7.5" customHeight="1"/>
    <row r="48" ht="12.75" customHeight="1">
      <c r="A48" s="99" t="s">
        <v>229</v>
      </c>
    </row>
    <row r="49" ht="7.5" customHeight="1"/>
    <row r="50" ht="12.75" customHeight="1">
      <c r="A50" s="241" t="s">
        <v>354</v>
      </c>
    </row>
    <row r="51" ht="12.75">
      <c r="A51" s="53" t="s">
        <v>355</v>
      </c>
    </row>
    <row r="52" ht="12.75">
      <c r="A52" s="53" t="s">
        <v>352</v>
      </c>
    </row>
  </sheetData>
  <sheetProtection/>
  <mergeCells count="8">
    <mergeCell ref="A10:J10"/>
    <mergeCell ref="A29:J29"/>
    <mergeCell ref="A3:J3"/>
    <mergeCell ref="A4:J4"/>
    <mergeCell ref="A5:J5"/>
    <mergeCell ref="A7:A8"/>
    <mergeCell ref="B7:E7"/>
    <mergeCell ref="F7:J7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67"/>
  <sheetViews>
    <sheetView zoomScalePageLayoutView="0" workbookViewId="0" topLeftCell="A7">
      <selection activeCell="AM31" sqref="AM31:AM40"/>
    </sheetView>
  </sheetViews>
  <sheetFormatPr defaultColWidth="9.140625" defaultRowHeight="12.75"/>
  <cols>
    <col min="1" max="1" width="2.57421875" style="0" customWidth="1"/>
    <col min="2" max="2" width="5.28125" style="0" bestFit="1" customWidth="1"/>
    <col min="3" max="3" width="4.7109375" style="0" customWidth="1"/>
    <col min="4" max="4" width="7.8515625" style="0" customWidth="1"/>
    <col min="5" max="5" width="1.1484375" style="0" customWidth="1"/>
    <col min="6" max="6" width="7.8515625" style="0" customWidth="1"/>
    <col min="7" max="7" width="1.1484375" style="0" customWidth="1"/>
    <col min="8" max="8" width="7.8515625" style="0" customWidth="1"/>
    <col min="9" max="9" width="1.1484375" style="0" customWidth="1"/>
    <col min="10" max="10" width="7.8515625" style="0" customWidth="1"/>
    <col min="11" max="11" width="1.1484375" style="0" customWidth="1"/>
    <col min="12" max="12" width="7.8515625" style="0" customWidth="1"/>
    <col min="13" max="13" width="1.1484375" style="0" customWidth="1"/>
    <col min="14" max="14" width="7.8515625" style="0" customWidth="1"/>
    <col min="15" max="15" width="1.1484375" style="0" customWidth="1"/>
    <col min="16" max="16" width="7.8515625" style="0" customWidth="1"/>
    <col min="17" max="17" width="1.1484375" style="0" customWidth="1"/>
    <col min="18" max="18" width="8.57421875" style="118" customWidth="1"/>
    <col min="19" max="19" width="4.00390625" style="0" customWidth="1"/>
    <col min="20" max="30" width="0" style="0" hidden="1" customWidth="1"/>
  </cols>
  <sheetData>
    <row r="1" spans="1:29" ht="12.75">
      <c r="A1" s="63" t="s">
        <v>46</v>
      </c>
      <c r="B1" s="63"/>
      <c r="C1" s="63"/>
      <c r="D1" s="63"/>
      <c r="E1" s="64"/>
      <c r="F1" s="64"/>
      <c r="G1" s="64"/>
      <c r="H1" s="64"/>
      <c r="I1" s="65"/>
      <c r="J1" s="65"/>
      <c r="K1" s="65"/>
      <c r="L1" s="65"/>
      <c r="M1" s="66"/>
      <c r="N1" s="66"/>
      <c r="O1" s="65"/>
      <c r="P1" s="64"/>
      <c r="Q1" s="64"/>
      <c r="R1" s="67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2.75">
      <c r="A2" s="63"/>
      <c r="B2" s="63"/>
      <c r="C2" s="63"/>
      <c r="D2" s="63"/>
      <c r="E2" s="64"/>
      <c r="F2" s="64"/>
      <c r="G2" s="64"/>
      <c r="H2" s="64"/>
      <c r="I2" s="65"/>
      <c r="J2" s="65"/>
      <c r="K2" s="65"/>
      <c r="L2" s="65"/>
      <c r="M2" s="66"/>
      <c r="N2" s="66"/>
      <c r="O2" s="65"/>
      <c r="P2" s="64"/>
      <c r="Q2" s="64"/>
      <c r="R2" s="67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29" ht="15" customHeight="1">
      <c r="A3" s="69" t="s">
        <v>24</v>
      </c>
      <c r="B3" s="69"/>
      <c r="C3" s="69"/>
      <c r="D3" s="69"/>
      <c r="E3" s="70"/>
      <c r="F3" s="70"/>
      <c r="G3" s="70"/>
      <c r="H3" s="70"/>
      <c r="I3" s="71"/>
      <c r="J3" s="71"/>
      <c r="K3" s="71"/>
      <c r="L3" s="71"/>
      <c r="M3" s="70"/>
      <c r="N3" s="70"/>
      <c r="O3" s="71"/>
      <c r="P3" s="70"/>
      <c r="Q3" s="70"/>
      <c r="R3" s="72"/>
      <c r="S3" s="10"/>
      <c r="T3" s="73"/>
      <c r="U3" s="73"/>
      <c r="V3" s="73"/>
      <c r="W3" s="73"/>
      <c r="X3" s="73"/>
      <c r="Y3" s="73"/>
      <c r="Z3" s="73"/>
      <c r="AA3" s="73"/>
      <c r="AB3" s="73"/>
      <c r="AC3" s="73"/>
    </row>
    <row r="4" spans="1:29" ht="15">
      <c r="A4" s="74" t="s">
        <v>25</v>
      </c>
      <c r="B4" s="74"/>
      <c r="C4" s="74"/>
      <c r="D4" s="74"/>
      <c r="E4" s="75"/>
      <c r="F4" s="75"/>
      <c r="G4" s="69"/>
      <c r="H4" s="69"/>
      <c r="I4" s="75"/>
      <c r="J4" s="75"/>
      <c r="K4" s="75"/>
      <c r="L4" s="75"/>
      <c r="M4" s="69"/>
      <c r="N4" s="69"/>
      <c r="O4" s="75"/>
      <c r="P4" s="69"/>
      <c r="Q4" s="69"/>
      <c r="R4" s="76"/>
      <c r="S4" s="10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29" s="77" customFormat="1" ht="15" customHeight="1">
      <c r="A5" s="340" t="s">
        <v>1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68"/>
      <c r="W5" s="68"/>
      <c r="X5" s="68"/>
      <c r="Y5" s="68"/>
      <c r="Z5" s="68"/>
      <c r="AA5" s="68"/>
      <c r="AB5" s="68"/>
      <c r="AC5" s="68"/>
    </row>
    <row r="6" spans="1:29" ht="7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  <c r="S6" s="80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19" s="3" customFormat="1" ht="24.75" customHeight="1">
      <c r="A7" s="341" t="s">
        <v>26</v>
      </c>
      <c r="B7" s="341"/>
      <c r="C7" s="342"/>
      <c r="D7" s="355" t="s">
        <v>305</v>
      </c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7"/>
      <c r="P7" s="351" t="s">
        <v>306</v>
      </c>
      <c r="Q7" s="353"/>
      <c r="R7" s="345" t="s">
        <v>27</v>
      </c>
      <c r="S7" s="346"/>
    </row>
    <row r="8" spans="1:19" s="3" customFormat="1" ht="34.5" customHeight="1">
      <c r="A8" s="343"/>
      <c r="B8" s="343"/>
      <c r="C8" s="344"/>
      <c r="D8" s="349" t="s">
        <v>28</v>
      </c>
      <c r="E8" s="350"/>
      <c r="F8" s="351" t="s">
        <v>29</v>
      </c>
      <c r="G8" s="352"/>
      <c r="H8" s="351" t="s">
        <v>30</v>
      </c>
      <c r="I8" s="352"/>
      <c r="J8" s="351" t="s">
        <v>31</v>
      </c>
      <c r="K8" s="352"/>
      <c r="L8" s="349" t="s">
        <v>32</v>
      </c>
      <c r="M8" s="350"/>
      <c r="N8" s="351" t="s">
        <v>33</v>
      </c>
      <c r="O8" s="358"/>
      <c r="P8" s="354"/>
      <c r="Q8" s="353"/>
      <c r="R8" s="347"/>
      <c r="S8" s="348"/>
    </row>
    <row r="9" spans="1:19" s="3" customFormat="1" ht="7.5" customHeight="1">
      <c r="A9" s="82"/>
      <c r="B9" s="82"/>
      <c r="C9" s="82"/>
      <c r="D9" s="83"/>
      <c r="E9" s="83"/>
      <c r="F9" s="82"/>
      <c r="G9" s="82"/>
      <c r="H9" s="82"/>
      <c r="I9" s="82"/>
      <c r="J9" s="82"/>
      <c r="K9" s="82"/>
      <c r="L9" s="83"/>
      <c r="M9" s="83"/>
      <c r="N9" s="82"/>
      <c r="O9" s="82"/>
      <c r="P9" s="82"/>
      <c r="Q9" s="82"/>
      <c r="R9" s="84"/>
      <c r="S9" s="85"/>
    </row>
    <row r="10" spans="1:19" s="3" customFormat="1" ht="13.5" customHeight="1">
      <c r="A10" s="316" t="s">
        <v>35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</row>
    <row r="11" spans="1:18" s="3" customFormat="1" ht="7.5" customHeight="1">
      <c r="A11" s="86"/>
      <c r="B11" s="86"/>
      <c r="C11" s="86"/>
      <c r="D11" s="86"/>
      <c r="E11" s="83"/>
      <c r="F11" s="83"/>
      <c r="G11" s="82"/>
      <c r="H11" s="82"/>
      <c r="I11" s="82"/>
      <c r="J11" s="82"/>
      <c r="K11" s="82"/>
      <c r="L11" s="82"/>
      <c r="M11" s="83"/>
      <c r="N11" s="83"/>
      <c r="O11" s="82"/>
      <c r="P11" s="82"/>
      <c r="Q11" s="82"/>
      <c r="R11" s="87"/>
    </row>
    <row r="12" spans="1:33" s="3" customFormat="1" ht="12.75">
      <c r="A12" s="2">
        <v>17</v>
      </c>
      <c r="B12" s="2" t="s">
        <v>12</v>
      </c>
      <c r="C12" s="2">
        <v>1951</v>
      </c>
      <c r="D12" s="88">
        <v>70494</v>
      </c>
      <c r="E12" s="32"/>
      <c r="F12" s="88">
        <v>53910</v>
      </c>
      <c r="G12" s="32"/>
      <c r="H12" s="88">
        <v>30927</v>
      </c>
      <c r="I12" s="32"/>
      <c r="J12" s="88">
        <v>15225</v>
      </c>
      <c r="K12" s="4"/>
      <c r="L12" s="88">
        <v>5328</v>
      </c>
      <c r="M12" s="32"/>
      <c r="N12" s="88">
        <v>1575</v>
      </c>
      <c r="O12" s="89"/>
      <c r="P12" s="88">
        <v>177459</v>
      </c>
      <c r="Q12" s="89"/>
      <c r="R12" s="90">
        <v>71.4</v>
      </c>
      <c r="S12" s="53"/>
      <c r="AG12" s="91"/>
    </row>
    <row r="13" spans="1:33" s="3" customFormat="1" ht="12.75" customHeight="1">
      <c r="A13" s="2">
        <v>17</v>
      </c>
      <c r="B13" s="2" t="s">
        <v>12</v>
      </c>
      <c r="C13" s="2">
        <v>1956</v>
      </c>
      <c r="D13" s="88">
        <v>71034</v>
      </c>
      <c r="E13" s="32"/>
      <c r="F13" s="88">
        <v>57843</v>
      </c>
      <c r="G13" s="32"/>
      <c r="H13" s="88">
        <v>39882</v>
      </c>
      <c r="I13" s="32"/>
      <c r="J13" s="88">
        <v>19302</v>
      </c>
      <c r="K13" s="4"/>
      <c r="L13" s="88">
        <v>7473</v>
      </c>
      <c r="M13" s="32"/>
      <c r="N13" s="88">
        <v>2061</v>
      </c>
      <c r="O13" s="89"/>
      <c r="P13" s="88">
        <v>197595</v>
      </c>
      <c r="Q13" s="89"/>
      <c r="R13" s="90">
        <v>72.3</v>
      </c>
      <c r="AG13" s="91"/>
    </row>
    <row r="14" spans="1:33" s="3" customFormat="1" ht="12.75">
      <c r="A14" s="2">
        <v>18</v>
      </c>
      <c r="B14" s="2" t="s">
        <v>12</v>
      </c>
      <c r="C14" s="2">
        <v>1961</v>
      </c>
      <c r="D14" s="88">
        <v>70809</v>
      </c>
      <c r="E14" s="32"/>
      <c r="F14" s="88">
        <v>58491</v>
      </c>
      <c r="G14" s="32"/>
      <c r="H14" s="88">
        <v>42909</v>
      </c>
      <c r="I14" s="32"/>
      <c r="J14" s="88">
        <v>24429</v>
      </c>
      <c r="K14" s="4"/>
      <c r="L14" s="88">
        <v>9153</v>
      </c>
      <c r="M14" s="32"/>
      <c r="N14" s="88">
        <v>2859</v>
      </c>
      <c r="O14" s="89"/>
      <c r="P14" s="88">
        <v>208650</v>
      </c>
      <c r="Q14" s="89"/>
      <c r="R14" s="90">
        <v>72.8</v>
      </c>
      <c r="T14" s="3">
        <v>70494</v>
      </c>
      <c r="V14" s="3">
        <v>53910</v>
      </c>
      <c r="X14" s="3">
        <v>30927</v>
      </c>
      <c r="Z14" s="3">
        <v>15225</v>
      </c>
      <c r="AB14" s="3">
        <v>5328</v>
      </c>
      <c r="AD14" s="3">
        <v>1575</v>
      </c>
      <c r="AG14" s="91"/>
    </row>
    <row r="15" spans="1:40" s="3" customFormat="1" ht="12.75">
      <c r="A15" s="2">
        <v>22</v>
      </c>
      <c r="B15" s="2" t="s">
        <v>11</v>
      </c>
      <c r="C15" s="2">
        <v>1966</v>
      </c>
      <c r="D15" s="88">
        <v>79428</v>
      </c>
      <c r="E15" s="32"/>
      <c r="F15" s="88">
        <v>58548</v>
      </c>
      <c r="G15" s="32"/>
      <c r="H15" s="88">
        <v>43548</v>
      </c>
      <c r="I15" s="32"/>
      <c r="J15" s="88">
        <v>26346</v>
      </c>
      <c r="K15" s="4"/>
      <c r="L15" s="88">
        <v>11820</v>
      </c>
      <c r="M15" s="32"/>
      <c r="N15" s="88">
        <v>3402</v>
      </c>
      <c r="O15" s="89"/>
      <c r="P15" s="88">
        <v>223092</v>
      </c>
      <c r="Q15" s="89"/>
      <c r="R15" s="90">
        <v>72.6</v>
      </c>
      <c r="T15" s="3">
        <v>71034</v>
      </c>
      <c r="V15" s="3">
        <v>57843</v>
      </c>
      <c r="X15" s="3">
        <v>39882</v>
      </c>
      <c r="Z15" s="3">
        <v>19302</v>
      </c>
      <c r="AB15" s="3">
        <v>7473</v>
      </c>
      <c r="AD15" s="3">
        <v>2061</v>
      </c>
      <c r="AF15" s="4">
        <f>+'Table 1.02'!L38</f>
        <v>2676918</v>
      </c>
      <c r="AG15" s="91">
        <f>+D15+F15</f>
        <v>137976</v>
      </c>
      <c r="AH15" s="431">
        <f>+AG15/AF15</f>
        <v>0.05154285637438278</v>
      </c>
      <c r="AI15" s="4">
        <f>+H15+J15</f>
        <v>69894</v>
      </c>
      <c r="AJ15" s="431">
        <f>+AI15/AF15</f>
        <v>0.02610987710493934</v>
      </c>
      <c r="AK15" s="4">
        <f>+L15+N15</f>
        <v>15222</v>
      </c>
      <c r="AL15" s="431">
        <f>+AK15/AF15</f>
        <v>0.005686390094877766</v>
      </c>
      <c r="AM15" s="4">
        <f>+AK15+AI15+AG15</f>
        <v>223092</v>
      </c>
      <c r="AN15" s="431">
        <f>+AM15/AF15</f>
        <v>0.08333912357419988</v>
      </c>
    </row>
    <row r="16" spans="1:40" s="3" customFormat="1" ht="12.75">
      <c r="A16" s="2">
        <v>23</v>
      </c>
      <c r="B16" s="2" t="s">
        <v>11</v>
      </c>
      <c r="C16" s="2">
        <v>1971</v>
      </c>
      <c r="D16" s="88">
        <v>90615</v>
      </c>
      <c r="E16" s="32"/>
      <c r="F16" s="88">
        <v>65682</v>
      </c>
      <c r="G16" s="32"/>
      <c r="H16" s="88">
        <v>43365</v>
      </c>
      <c r="I16" s="32"/>
      <c r="J16" s="88">
        <v>27225</v>
      </c>
      <c r="K16" s="4"/>
      <c r="L16" s="88">
        <v>12747</v>
      </c>
      <c r="M16" s="32"/>
      <c r="N16" s="88">
        <v>4533</v>
      </c>
      <c r="O16" s="89"/>
      <c r="P16" s="88">
        <v>244167</v>
      </c>
      <c r="Q16" s="89"/>
      <c r="R16" s="90">
        <v>72.1</v>
      </c>
      <c r="T16" s="3">
        <v>70809</v>
      </c>
      <c r="V16" s="3">
        <v>58491</v>
      </c>
      <c r="X16" s="3">
        <v>42909</v>
      </c>
      <c r="Z16" s="3">
        <v>24429</v>
      </c>
      <c r="AB16" s="3">
        <v>9153</v>
      </c>
      <c r="AD16" s="3">
        <v>2859</v>
      </c>
      <c r="AF16" s="4">
        <f>+'Table 1.02'!L39</f>
        <v>2862630</v>
      </c>
      <c r="AG16" s="91">
        <f aca="true" t="shared" si="0" ref="AG16:AG24">+D16+F16</f>
        <v>156297</v>
      </c>
      <c r="AH16" s="431">
        <f aca="true" t="shared" si="1" ref="AH16:AH24">+AG16/AF16</f>
        <v>0.054599092442963286</v>
      </c>
      <c r="AI16" s="4">
        <f aca="true" t="shared" si="2" ref="AI16:AI24">+H16+J16</f>
        <v>70590</v>
      </c>
      <c r="AJ16" s="431">
        <f aca="true" t="shared" si="3" ref="AJ16:AJ24">+AI16/AF16</f>
        <v>0.02465914211756322</v>
      </c>
      <c r="AK16" s="4">
        <f aca="true" t="shared" si="4" ref="AK16:AK24">+L16+N16</f>
        <v>17280</v>
      </c>
      <c r="AL16" s="431">
        <f aca="true" t="shared" si="5" ref="AL16:AL24">+AK16/AF16</f>
        <v>0.006036407080202471</v>
      </c>
      <c r="AM16" s="4">
        <f>+AK16+AI16+AG16</f>
        <v>244167</v>
      </c>
      <c r="AN16" s="431">
        <f>+AM16/AF16</f>
        <v>0.08529464164072897</v>
      </c>
    </row>
    <row r="17" spans="1:40" s="3" customFormat="1" ht="12.75">
      <c r="A17" s="2">
        <v>23</v>
      </c>
      <c r="B17" s="2" t="s">
        <v>11</v>
      </c>
      <c r="C17" s="2">
        <v>1976</v>
      </c>
      <c r="D17" s="88">
        <v>106449</v>
      </c>
      <c r="E17" s="32"/>
      <c r="F17" s="88">
        <v>75855</v>
      </c>
      <c r="G17" s="32"/>
      <c r="H17" s="88">
        <v>50079</v>
      </c>
      <c r="I17" s="32"/>
      <c r="J17" s="88">
        <v>27936</v>
      </c>
      <c r="K17" s="4"/>
      <c r="L17" s="88">
        <v>13839</v>
      </c>
      <c r="M17" s="32"/>
      <c r="N17" s="88">
        <v>5352</v>
      </c>
      <c r="O17" s="89"/>
      <c r="P17" s="88">
        <v>279507</v>
      </c>
      <c r="Q17" s="89"/>
      <c r="R17" s="90">
        <v>72</v>
      </c>
      <c r="T17" s="3">
        <v>79428</v>
      </c>
      <c r="V17" s="3">
        <v>58548</v>
      </c>
      <c r="X17" s="3">
        <v>43548</v>
      </c>
      <c r="Z17" s="3">
        <v>26346</v>
      </c>
      <c r="AB17" s="3">
        <v>11820</v>
      </c>
      <c r="AD17" s="3">
        <v>3402</v>
      </c>
      <c r="AF17" s="4">
        <f>+'Table 1.02'!L40</f>
        <v>3129384</v>
      </c>
      <c r="AG17" s="91">
        <f t="shared" si="0"/>
        <v>182304</v>
      </c>
      <c r="AH17" s="431">
        <f t="shared" si="1"/>
        <v>0.0582555544477763</v>
      </c>
      <c r="AI17" s="4">
        <f t="shared" si="2"/>
        <v>78015</v>
      </c>
      <c r="AJ17" s="431">
        <f t="shared" si="3"/>
        <v>0.02492982644507673</v>
      </c>
      <c r="AK17" s="4">
        <f t="shared" si="4"/>
        <v>19191</v>
      </c>
      <c r="AL17" s="431">
        <f t="shared" si="5"/>
        <v>0.006132516814810838</v>
      </c>
      <c r="AM17" s="4">
        <f>+AK17+AI17+AG17</f>
        <v>279510</v>
      </c>
      <c r="AN17" s="431">
        <f>+AM17/AF17</f>
        <v>0.08931789770766388</v>
      </c>
    </row>
    <row r="18" spans="1:38" s="3" customFormat="1" ht="7.5" customHeight="1">
      <c r="A18" s="2"/>
      <c r="B18" s="2"/>
      <c r="C18" s="2"/>
      <c r="D18" s="88"/>
      <c r="E18" s="32"/>
      <c r="F18" s="88"/>
      <c r="G18" s="32"/>
      <c r="H18" s="88"/>
      <c r="I18" s="32"/>
      <c r="J18" s="88"/>
      <c r="K18" s="4"/>
      <c r="L18" s="88"/>
      <c r="M18" s="32"/>
      <c r="N18" s="88"/>
      <c r="O18" s="89"/>
      <c r="P18" s="88"/>
      <c r="Q18" s="89"/>
      <c r="R18" s="90"/>
      <c r="AF18" s="4"/>
      <c r="AG18" s="91"/>
      <c r="AH18" s="431"/>
      <c r="AI18" s="4"/>
      <c r="AJ18" s="431"/>
      <c r="AK18" s="4"/>
      <c r="AL18" s="431"/>
    </row>
    <row r="19" spans="1:40" s="3" customFormat="1" ht="12.75">
      <c r="A19" s="2">
        <v>24</v>
      </c>
      <c r="B19" s="2" t="s">
        <v>11</v>
      </c>
      <c r="C19" s="2">
        <v>1981</v>
      </c>
      <c r="D19" s="92">
        <v>112053</v>
      </c>
      <c r="E19" s="32"/>
      <c r="F19" s="92">
        <v>86835</v>
      </c>
      <c r="G19" s="32"/>
      <c r="H19" s="92">
        <v>57363</v>
      </c>
      <c r="I19" s="32"/>
      <c r="J19" s="93">
        <v>32304</v>
      </c>
      <c r="K19" s="4"/>
      <c r="L19" s="88">
        <v>14733</v>
      </c>
      <c r="M19" s="32"/>
      <c r="N19" s="88">
        <v>6507</v>
      </c>
      <c r="O19" s="89"/>
      <c r="P19" s="88">
        <v>309795</v>
      </c>
      <c r="Q19" s="89"/>
      <c r="R19" s="90">
        <v>72.3</v>
      </c>
      <c r="T19" s="3">
        <v>90615</v>
      </c>
      <c r="V19" s="3">
        <v>65682</v>
      </c>
      <c r="X19" s="3">
        <v>43365</v>
      </c>
      <c r="Z19" s="3">
        <v>27225</v>
      </c>
      <c r="AB19" s="3">
        <v>12747</v>
      </c>
      <c r="AD19" s="3">
        <v>4533</v>
      </c>
      <c r="AF19" s="4">
        <f>+'Table 1.02'!L50</f>
        <v>3143307</v>
      </c>
      <c r="AG19" s="91">
        <f t="shared" si="0"/>
        <v>198888</v>
      </c>
      <c r="AH19" s="431">
        <f t="shared" si="1"/>
        <v>0.06327348871745585</v>
      </c>
      <c r="AI19" s="4">
        <f t="shared" si="2"/>
        <v>89667</v>
      </c>
      <c r="AJ19" s="431">
        <f t="shared" si="3"/>
        <v>0.028526325936346658</v>
      </c>
      <c r="AK19" s="4">
        <f t="shared" si="4"/>
        <v>21240</v>
      </c>
      <c r="AL19" s="431">
        <f t="shared" si="5"/>
        <v>0.006757214615053509</v>
      </c>
      <c r="AM19" s="4">
        <f aca="true" t="shared" si="6" ref="AM19:AM24">+AK19+AI19+AG19</f>
        <v>309795</v>
      </c>
      <c r="AN19" s="431">
        <f aca="true" t="shared" si="7" ref="AN19:AN24">+AM19/AF19</f>
        <v>0.09855702926885601</v>
      </c>
    </row>
    <row r="20" spans="1:40" s="3" customFormat="1" ht="12.75">
      <c r="A20" s="2">
        <v>4</v>
      </c>
      <c r="B20" s="2" t="s">
        <v>11</v>
      </c>
      <c r="C20" s="2">
        <v>1986</v>
      </c>
      <c r="D20" s="92">
        <v>114462</v>
      </c>
      <c r="E20" s="32"/>
      <c r="F20" s="92">
        <v>95541</v>
      </c>
      <c r="G20" s="32"/>
      <c r="H20" s="92">
        <v>67440</v>
      </c>
      <c r="I20" s="32"/>
      <c r="J20" s="93">
        <v>38880</v>
      </c>
      <c r="K20" s="4"/>
      <c r="L20" s="88">
        <v>18096</v>
      </c>
      <c r="M20" s="32"/>
      <c r="N20" s="88">
        <v>7695</v>
      </c>
      <c r="O20" s="89"/>
      <c r="P20" s="88">
        <v>342111</v>
      </c>
      <c r="Q20" s="89"/>
      <c r="R20" s="94">
        <v>72.8</v>
      </c>
      <c r="T20" s="3">
        <v>106449</v>
      </c>
      <c r="V20" s="3">
        <v>75855</v>
      </c>
      <c r="X20" s="3">
        <v>50079</v>
      </c>
      <c r="Z20" s="3">
        <v>27936</v>
      </c>
      <c r="AB20" s="3">
        <v>13839</v>
      </c>
      <c r="AD20" s="3">
        <v>5352</v>
      </c>
      <c r="AF20" s="4">
        <f>+'Table 1.02'!L51</f>
        <v>3263283</v>
      </c>
      <c r="AG20" s="91">
        <f t="shared" si="0"/>
        <v>210003</v>
      </c>
      <c r="AH20" s="431">
        <f t="shared" si="1"/>
        <v>0.06435329084238174</v>
      </c>
      <c r="AI20" s="4">
        <f t="shared" si="2"/>
        <v>106320</v>
      </c>
      <c r="AJ20" s="431">
        <f t="shared" si="3"/>
        <v>0.03258068638239466</v>
      </c>
      <c r="AK20" s="4">
        <f t="shared" si="4"/>
        <v>25791</v>
      </c>
      <c r="AL20" s="431">
        <f t="shared" si="5"/>
        <v>0.007903390542591617</v>
      </c>
      <c r="AM20" s="4">
        <f t="shared" si="6"/>
        <v>342114</v>
      </c>
      <c r="AN20" s="431">
        <f t="shared" si="7"/>
        <v>0.10483736776736802</v>
      </c>
    </row>
    <row r="21" spans="1:40" s="3" customFormat="1" ht="12.75">
      <c r="A21" s="2">
        <v>5</v>
      </c>
      <c r="B21" s="2" t="s">
        <v>11</v>
      </c>
      <c r="C21" s="2">
        <v>1991</v>
      </c>
      <c r="D21" s="92">
        <v>126756</v>
      </c>
      <c r="E21" s="32"/>
      <c r="F21" s="92">
        <v>99228</v>
      </c>
      <c r="G21" s="32"/>
      <c r="H21" s="92">
        <v>76077</v>
      </c>
      <c r="I21" s="32"/>
      <c r="J21" s="93">
        <v>46737</v>
      </c>
      <c r="K21" s="4"/>
      <c r="L21" s="88">
        <v>22050</v>
      </c>
      <c r="M21" s="32"/>
      <c r="N21" s="88">
        <v>8919</v>
      </c>
      <c r="O21" s="89"/>
      <c r="P21" s="88">
        <v>379767</v>
      </c>
      <c r="Q21" s="89"/>
      <c r="R21" s="94">
        <v>73</v>
      </c>
      <c r="T21" s="3">
        <v>115296</v>
      </c>
      <c r="V21" s="3">
        <v>88752</v>
      </c>
      <c r="X21" s="3">
        <v>58254</v>
      </c>
      <c r="Z21" s="3">
        <v>32577</v>
      </c>
      <c r="AB21" s="3">
        <v>14793</v>
      </c>
      <c r="AD21" s="3">
        <v>6522</v>
      </c>
      <c r="AF21" s="4">
        <f>+'Table 1.02'!L52</f>
        <v>3373926</v>
      </c>
      <c r="AG21" s="91">
        <f t="shared" si="0"/>
        <v>225984</v>
      </c>
      <c r="AH21" s="431">
        <f t="shared" si="1"/>
        <v>0.06697953659920224</v>
      </c>
      <c r="AI21" s="4">
        <f t="shared" si="2"/>
        <v>122814</v>
      </c>
      <c r="AJ21" s="431">
        <f t="shared" si="3"/>
        <v>0.036400916914004634</v>
      </c>
      <c r="AK21" s="4">
        <f t="shared" si="4"/>
        <v>30969</v>
      </c>
      <c r="AL21" s="431">
        <f t="shared" si="5"/>
        <v>0.009178920936618052</v>
      </c>
      <c r="AM21" s="4">
        <f t="shared" si="6"/>
        <v>379767</v>
      </c>
      <c r="AN21" s="431">
        <f t="shared" si="7"/>
        <v>0.11255937444982492</v>
      </c>
    </row>
    <row r="22" spans="1:40" s="3" customFormat="1" ht="12.75">
      <c r="A22" s="41">
        <v>5</v>
      </c>
      <c r="B22" s="41" t="s">
        <v>11</v>
      </c>
      <c r="C22" s="41">
        <v>1996</v>
      </c>
      <c r="D22" s="92">
        <v>132972</v>
      </c>
      <c r="E22" s="32"/>
      <c r="F22" s="92">
        <v>113661</v>
      </c>
      <c r="G22" s="32"/>
      <c r="H22" s="92">
        <v>82290</v>
      </c>
      <c r="I22" s="32"/>
      <c r="J22" s="93">
        <v>55281</v>
      </c>
      <c r="K22" s="4"/>
      <c r="L22" s="88">
        <v>27030</v>
      </c>
      <c r="M22" s="32"/>
      <c r="N22" s="88">
        <v>11433</v>
      </c>
      <c r="O22" s="89"/>
      <c r="P22" s="88">
        <v>422667</v>
      </c>
      <c r="Q22" s="89"/>
      <c r="R22" s="94">
        <v>73.3</v>
      </c>
      <c r="T22" s="3">
        <v>118371</v>
      </c>
      <c r="V22" s="3">
        <v>98052</v>
      </c>
      <c r="X22" s="3">
        <v>68664</v>
      </c>
      <c r="Z22" s="3">
        <v>39264</v>
      </c>
      <c r="AB22" s="3">
        <v>18249</v>
      </c>
      <c r="AD22" s="3">
        <v>7737</v>
      </c>
      <c r="AF22" s="4">
        <f>+'Table 1.02'!L53</f>
        <v>3618303</v>
      </c>
      <c r="AG22" s="91">
        <f t="shared" si="0"/>
        <v>246633</v>
      </c>
      <c r="AH22" s="431">
        <f t="shared" si="1"/>
        <v>0.06816261656362112</v>
      </c>
      <c r="AI22" s="4">
        <f t="shared" si="2"/>
        <v>137571</v>
      </c>
      <c r="AJ22" s="431">
        <f t="shared" si="3"/>
        <v>0.03802086226609546</v>
      </c>
      <c r="AK22" s="4">
        <f t="shared" si="4"/>
        <v>38463</v>
      </c>
      <c r="AL22" s="431">
        <f t="shared" si="5"/>
        <v>0.010630121357995723</v>
      </c>
      <c r="AM22" s="4">
        <f t="shared" si="6"/>
        <v>422667</v>
      </c>
      <c r="AN22" s="431">
        <f t="shared" si="7"/>
        <v>0.11681360018771231</v>
      </c>
    </row>
    <row r="23" spans="1:40" s="3" customFormat="1" ht="12.75">
      <c r="A23" s="41">
        <v>6</v>
      </c>
      <c r="B23" s="41" t="s">
        <v>11</v>
      </c>
      <c r="C23" s="41">
        <v>2001</v>
      </c>
      <c r="D23" s="95">
        <v>127914</v>
      </c>
      <c r="F23" s="43">
        <v>118257</v>
      </c>
      <c r="H23" s="95">
        <v>94506</v>
      </c>
      <c r="J23" s="43">
        <v>61110</v>
      </c>
      <c r="L23" s="95">
        <v>33681</v>
      </c>
      <c r="N23" s="43">
        <v>14955</v>
      </c>
      <c r="O23" s="96"/>
      <c r="P23" s="88">
        <v>450423</v>
      </c>
      <c r="Q23" s="97"/>
      <c r="R23" s="94">
        <v>74.1</v>
      </c>
      <c r="T23" s="3">
        <v>131061</v>
      </c>
      <c r="V23" s="3">
        <v>101799</v>
      </c>
      <c r="X23" s="3">
        <v>77433</v>
      </c>
      <c r="Z23" s="3">
        <v>47223</v>
      </c>
      <c r="AB23" s="3">
        <v>22221</v>
      </c>
      <c r="AD23" s="3">
        <v>8943</v>
      </c>
      <c r="AF23" s="4">
        <f>+'Table 1.02'!L54</f>
        <v>3737277</v>
      </c>
      <c r="AG23" s="91">
        <f t="shared" si="0"/>
        <v>246171</v>
      </c>
      <c r="AH23" s="431">
        <f t="shared" si="1"/>
        <v>0.0658690806167164</v>
      </c>
      <c r="AI23" s="4">
        <f t="shared" si="2"/>
        <v>155616</v>
      </c>
      <c r="AJ23" s="431">
        <f t="shared" si="3"/>
        <v>0.04163887236616392</v>
      </c>
      <c r="AK23" s="4">
        <f t="shared" si="4"/>
        <v>48636</v>
      </c>
      <c r="AL23" s="431">
        <f t="shared" si="5"/>
        <v>0.013013753061386673</v>
      </c>
      <c r="AM23" s="4">
        <f t="shared" si="6"/>
        <v>450423</v>
      </c>
      <c r="AN23" s="431">
        <f t="shared" si="7"/>
        <v>0.12052170604426699</v>
      </c>
    </row>
    <row r="24" spans="1:40" s="4" customFormat="1" ht="12.75">
      <c r="A24" s="242">
        <v>7</v>
      </c>
      <c r="B24" s="242" t="s">
        <v>11</v>
      </c>
      <c r="C24" s="98">
        <v>2006</v>
      </c>
      <c r="D24" s="4">
        <v>148545</v>
      </c>
      <c r="F24" s="4">
        <v>116934</v>
      </c>
      <c r="H24" s="4">
        <v>101214</v>
      </c>
      <c r="J24" s="4">
        <v>72240</v>
      </c>
      <c r="L24" s="4">
        <v>38124</v>
      </c>
      <c r="M24" s="32"/>
      <c r="N24" s="4">
        <v>18543</v>
      </c>
      <c r="O24" s="32"/>
      <c r="P24" s="4">
        <v>495606</v>
      </c>
      <c r="Q24" s="32"/>
      <c r="R24" s="99">
        <v>74.2</v>
      </c>
      <c r="T24" s="4">
        <v>137577</v>
      </c>
      <c r="V24" s="4">
        <v>116676</v>
      </c>
      <c r="X24" s="4">
        <v>83754</v>
      </c>
      <c r="Z24" s="4">
        <v>55869</v>
      </c>
      <c r="AB24" s="4">
        <v>27186</v>
      </c>
      <c r="AD24" s="4">
        <v>11463</v>
      </c>
      <c r="AF24" s="4">
        <f>+'Table 1.02'!L55</f>
        <v>4027947</v>
      </c>
      <c r="AG24" s="91">
        <f t="shared" si="0"/>
        <v>265479</v>
      </c>
      <c r="AH24" s="431">
        <f t="shared" si="1"/>
        <v>0.06590925848825717</v>
      </c>
      <c r="AI24" s="4">
        <f t="shared" si="2"/>
        <v>173454</v>
      </c>
      <c r="AJ24" s="431">
        <f t="shared" si="3"/>
        <v>0.0430626321547925</v>
      </c>
      <c r="AK24" s="4">
        <f t="shared" si="4"/>
        <v>56667</v>
      </c>
      <c r="AL24" s="431">
        <f t="shared" si="5"/>
        <v>0.014068457206611706</v>
      </c>
      <c r="AM24" s="4">
        <f t="shared" si="6"/>
        <v>495600</v>
      </c>
      <c r="AN24" s="431">
        <f t="shared" si="7"/>
        <v>0.12304034784966138</v>
      </c>
    </row>
    <row r="25" spans="18:30" s="3" customFormat="1" ht="7.5" customHeight="1">
      <c r="R25" s="99"/>
      <c r="T25" s="3">
        <v>134247</v>
      </c>
      <c r="V25" s="3">
        <v>122301</v>
      </c>
      <c r="X25" s="3">
        <v>96489</v>
      </c>
      <c r="Z25" s="3">
        <v>61827</v>
      </c>
      <c r="AB25" s="3">
        <v>33909</v>
      </c>
      <c r="AD25" s="3">
        <v>15015</v>
      </c>
    </row>
    <row r="26" spans="1:19" s="3" customFormat="1" ht="12.75" customHeight="1">
      <c r="A26" s="316" t="s">
        <v>301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</row>
    <row r="27" spans="1:19" s="3" customFormat="1" ht="7.5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1"/>
      <c r="S27" s="100"/>
    </row>
    <row r="28" spans="1:33" s="3" customFormat="1" ht="12.75" customHeight="1">
      <c r="A28" s="2">
        <v>17</v>
      </c>
      <c r="B28" s="2" t="s">
        <v>12</v>
      </c>
      <c r="C28" s="2">
        <v>1951</v>
      </c>
      <c r="D28" s="88">
        <v>34227</v>
      </c>
      <c r="E28" s="32"/>
      <c r="F28" s="88">
        <v>25980</v>
      </c>
      <c r="G28" s="32"/>
      <c r="H28" s="88">
        <v>14649</v>
      </c>
      <c r="I28" s="32"/>
      <c r="J28" s="88">
        <v>6906</v>
      </c>
      <c r="K28" s="4"/>
      <c r="L28" s="88">
        <v>2244</v>
      </c>
      <c r="M28" s="32"/>
      <c r="N28" s="88">
        <v>609</v>
      </c>
      <c r="O28" s="89"/>
      <c r="P28" s="88">
        <v>84612</v>
      </c>
      <c r="Q28" s="89"/>
      <c r="R28" s="90">
        <v>71.3</v>
      </c>
      <c r="AG28" s="91"/>
    </row>
    <row r="29" spans="1:33" s="3" customFormat="1" ht="12.75" customHeight="1">
      <c r="A29" s="2">
        <v>17</v>
      </c>
      <c r="B29" s="2" t="s">
        <v>12</v>
      </c>
      <c r="C29" s="2">
        <v>1956</v>
      </c>
      <c r="D29" s="88">
        <v>33117</v>
      </c>
      <c r="E29" s="32"/>
      <c r="F29" s="88">
        <v>27150</v>
      </c>
      <c r="G29" s="32"/>
      <c r="H29" s="88">
        <v>18420</v>
      </c>
      <c r="I29" s="32"/>
      <c r="J29" s="88">
        <v>8676</v>
      </c>
      <c r="K29" s="4"/>
      <c r="L29" s="88">
        <v>3156</v>
      </c>
      <c r="M29" s="32"/>
      <c r="N29" s="88">
        <v>783</v>
      </c>
      <c r="O29" s="89"/>
      <c r="P29" s="88">
        <v>91302</v>
      </c>
      <c r="Q29" s="89"/>
      <c r="R29" s="90">
        <v>72.2</v>
      </c>
      <c r="T29" s="3">
        <v>112053</v>
      </c>
      <c r="V29" s="3">
        <v>86835</v>
      </c>
      <c r="X29" s="3">
        <v>57363</v>
      </c>
      <c r="Z29" s="3">
        <v>32304</v>
      </c>
      <c r="AB29" s="3">
        <v>14733</v>
      </c>
      <c r="AD29" s="3">
        <v>6507</v>
      </c>
      <c r="AG29" s="91"/>
    </row>
    <row r="30" spans="1:33" s="3" customFormat="1" ht="12.75">
      <c r="A30" s="2">
        <v>18</v>
      </c>
      <c r="B30" s="2" t="s">
        <v>12</v>
      </c>
      <c r="C30" s="2">
        <v>1961</v>
      </c>
      <c r="D30" s="88">
        <v>31395</v>
      </c>
      <c r="E30" s="32"/>
      <c r="F30" s="88">
        <v>25926</v>
      </c>
      <c r="G30" s="32"/>
      <c r="H30" s="88">
        <v>19053</v>
      </c>
      <c r="I30" s="32"/>
      <c r="J30" s="88">
        <v>10335</v>
      </c>
      <c r="K30" s="4"/>
      <c r="L30" s="88">
        <v>3732</v>
      </c>
      <c r="M30" s="32"/>
      <c r="N30" s="88">
        <v>1029</v>
      </c>
      <c r="O30" s="89"/>
      <c r="P30" s="88">
        <v>91473</v>
      </c>
      <c r="Q30" s="89"/>
      <c r="R30" s="90">
        <v>72.6</v>
      </c>
      <c r="T30" s="3">
        <v>114462</v>
      </c>
      <c r="V30" s="3">
        <v>95541</v>
      </c>
      <c r="X30" s="3">
        <v>67440</v>
      </c>
      <c r="Z30" s="3">
        <v>38880</v>
      </c>
      <c r="AB30" s="3">
        <v>18096</v>
      </c>
      <c r="AD30" s="3">
        <v>7695</v>
      </c>
      <c r="AG30" s="91"/>
    </row>
    <row r="31" spans="1:39" s="3" customFormat="1" ht="12.75">
      <c r="A31" s="2">
        <v>22</v>
      </c>
      <c r="B31" s="2" t="s">
        <v>11</v>
      </c>
      <c r="C31" s="2">
        <v>1966</v>
      </c>
      <c r="D31" s="88">
        <v>36468</v>
      </c>
      <c r="E31" s="32"/>
      <c r="F31" s="88">
        <v>24498</v>
      </c>
      <c r="G31" s="32"/>
      <c r="H31" s="88">
        <v>18045</v>
      </c>
      <c r="I31" s="32"/>
      <c r="J31" s="88">
        <v>10617</v>
      </c>
      <c r="K31" s="4"/>
      <c r="L31" s="88">
        <v>4560</v>
      </c>
      <c r="M31" s="32"/>
      <c r="N31" s="88">
        <v>1170</v>
      </c>
      <c r="O31" s="89"/>
      <c r="P31" s="88">
        <v>95358</v>
      </c>
      <c r="Q31" s="89"/>
      <c r="R31" s="90">
        <v>72.1</v>
      </c>
      <c r="T31" s="3">
        <v>126756</v>
      </c>
      <c r="V31" s="3">
        <v>99228</v>
      </c>
      <c r="X31" s="3">
        <v>76077</v>
      </c>
      <c r="Z31" s="3">
        <v>46737</v>
      </c>
      <c r="AB31" s="3">
        <v>22050</v>
      </c>
      <c r="AD31" s="3">
        <v>8919</v>
      </c>
      <c r="AG31" s="432">
        <f>+(D31+F31)/AG15</f>
        <v>0.4418594538180553</v>
      </c>
      <c r="AI31" s="433">
        <f>+(H31+J31)/AI15</f>
        <v>0.4100781182934157</v>
      </c>
      <c r="AK31" s="433">
        <f>+(L31+N31)/AK15</f>
        <v>0.37642885297595585</v>
      </c>
      <c r="AM31" s="433">
        <f>+P31/AM15</f>
        <v>0.42743800763810447</v>
      </c>
    </row>
    <row r="32" spans="1:39" s="3" customFormat="1" ht="12.75">
      <c r="A32" s="2">
        <v>23</v>
      </c>
      <c r="B32" s="2" t="s">
        <v>11</v>
      </c>
      <c r="C32" s="2">
        <v>1971</v>
      </c>
      <c r="D32" s="88">
        <v>42699</v>
      </c>
      <c r="E32" s="32"/>
      <c r="F32" s="88">
        <v>28461</v>
      </c>
      <c r="G32" s="32"/>
      <c r="H32" s="88">
        <v>16755</v>
      </c>
      <c r="I32" s="32"/>
      <c r="J32" s="88">
        <v>9924</v>
      </c>
      <c r="K32" s="4"/>
      <c r="L32" s="88">
        <v>4542</v>
      </c>
      <c r="M32" s="32"/>
      <c r="N32" s="88">
        <v>1467</v>
      </c>
      <c r="O32" s="89"/>
      <c r="P32" s="88">
        <v>103848</v>
      </c>
      <c r="Q32" s="89"/>
      <c r="R32" s="90">
        <v>71.3</v>
      </c>
      <c r="T32" s="3">
        <v>132972</v>
      </c>
      <c r="V32" s="3">
        <v>113661</v>
      </c>
      <c r="X32" s="3">
        <v>82290</v>
      </c>
      <c r="Z32" s="3">
        <v>55281</v>
      </c>
      <c r="AB32" s="3">
        <v>27030</v>
      </c>
      <c r="AD32" s="3">
        <v>11433</v>
      </c>
      <c r="AG32" s="432">
        <f aca="true" t="shared" si="8" ref="AG32:AG40">+(D32+F32)/AG16</f>
        <v>0.4552870496554636</v>
      </c>
      <c r="AI32" s="433">
        <f aca="true" t="shared" si="9" ref="AI32:AI40">+(H32+J32)/AI16</f>
        <v>0.3779430514237144</v>
      </c>
      <c r="AK32" s="433">
        <f aca="true" t="shared" si="10" ref="AK32:AK40">+(L32+N32)/AK16</f>
        <v>0.34774305555555557</v>
      </c>
      <c r="AM32" s="433">
        <f>+P32/AM16</f>
        <v>0.4253154603201907</v>
      </c>
    </row>
    <row r="33" spans="1:39" s="3" customFormat="1" ht="12.75">
      <c r="A33" s="2">
        <v>23</v>
      </c>
      <c r="B33" s="2" t="s">
        <v>11</v>
      </c>
      <c r="C33" s="2">
        <v>1976</v>
      </c>
      <c r="D33" s="88">
        <v>49806</v>
      </c>
      <c r="E33" s="32"/>
      <c r="F33" s="88">
        <v>33825</v>
      </c>
      <c r="G33" s="32"/>
      <c r="H33" s="88">
        <v>19941</v>
      </c>
      <c r="I33" s="32"/>
      <c r="J33" s="88">
        <v>9510</v>
      </c>
      <c r="K33" s="4"/>
      <c r="L33" s="88">
        <v>4347</v>
      </c>
      <c r="M33" s="32"/>
      <c r="N33" s="88">
        <v>1560</v>
      </c>
      <c r="O33" s="89"/>
      <c r="P33" s="88">
        <v>118992</v>
      </c>
      <c r="Q33" s="89"/>
      <c r="R33" s="90">
        <v>71.2</v>
      </c>
      <c r="S33" s="18"/>
      <c r="T33" s="3">
        <v>127914</v>
      </c>
      <c r="V33" s="3">
        <v>118257</v>
      </c>
      <c r="X33" s="3">
        <v>94506</v>
      </c>
      <c r="Z33" s="3">
        <v>61110</v>
      </c>
      <c r="AB33" s="3">
        <v>33681</v>
      </c>
      <c r="AD33" s="3">
        <v>14955</v>
      </c>
      <c r="AG33" s="432">
        <f t="shared" si="8"/>
        <v>0.45874473407056343</v>
      </c>
      <c r="AI33" s="433">
        <f t="shared" si="9"/>
        <v>0.3775043260911363</v>
      </c>
      <c r="AK33" s="433">
        <f t="shared" si="10"/>
        <v>0.3078005314991402</v>
      </c>
      <c r="AM33" s="433">
        <f>+P33/AM17</f>
        <v>0.4257164323280026</v>
      </c>
    </row>
    <row r="34" spans="1:37" s="3" customFormat="1" ht="7.5" customHeight="1">
      <c r="A34" s="2"/>
      <c r="B34" s="2"/>
      <c r="C34" s="2"/>
      <c r="D34" s="88"/>
      <c r="E34" s="32"/>
      <c r="F34" s="88"/>
      <c r="G34" s="32"/>
      <c r="H34" s="88"/>
      <c r="I34" s="32"/>
      <c r="J34" s="88"/>
      <c r="K34" s="4"/>
      <c r="L34" s="88"/>
      <c r="M34" s="32"/>
      <c r="N34" s="88"/>
      <c r="O34" s="89"/>
      <c r="P34" s="88"/>
      <c r="Q34" s="89"/>
      <c r="R34" s="90"/>
      <c r="S34" s="18"/>
      <c r="AG34" s="432"/>
      <c r="AI34" s="433"/>
      <c r="AK34" s="433"/>
    </row>
    <row r="35" spans="1:39" s="3" customFormat="1" ht="12.75" customHeight="1">
      <c r="A35" s="2">
        <v>24</v>
      </c>
      <c r="B35" s="2" t="s">
        <v>11</v>
      </c>
      <c r="C35" s="2">
        <v>1981</v>
      </c>
      <c r="D35" s="92">
        <v>51876</v>
      </c>
      <c r="E35" s="32"/>
      <c r="F35" s="92">
        <v>38463</v>
      </c>
      <c r="G35" s="32"/>
      <c r="H35" s="92">
        <v>23463</v>
      </c>
      <c r="I35" s="32"/>
      <c r="J35" s="93">
        <v>11220</v>
      </c>
      <c r="K35" s="4"/>
      <c r="L35" s="88">
        <v>4152</v>
      </c>
      <c r="M35" s="32"/>
      <c r="N35" s="88">
        <v>1644</v>
      </c>
      <c r="O35" s="89"/>
      <c r="P35" s="88">
        <v>130818</v>
      </c>
      <c r="Q35" s="89"/>
      <c r="R35" s="90">
        <v>71.6</v>
      </c>
      <c r="S35" s="18"/>
      <c r="AG35" s="432">
        <f t="shared" si="8"/>
        <v>0.45422046578979125</v>
      </c>
      <c r="AI35" s="433">
        <f t="shared" si="9"/>
        <v>0.3867978185954699</v>
      </c>
      <c r="AK35" s="433">
        <f t="shared" si="10"/>
        <v>0.27288135593220336</v>
      </c>
      <c r="AM35" s="433">
        <f aca="true" t="shared" si="11" ref="AM35:AM40">+P35/AM19</f>
        <v>0.42227279329879436</v>
      </c>
    </row>
    <row r="36" spans="1:39" s="3" customFormat="1" ht="12.75">
      <c r="A36" s="2">
        <v>4</v>
      </c>
      <c r="B36" s="2" t="s">
        <v>11</v>
      </c>
      <c r="C36" s="2">
        <v>1986</v>
      </c>
      <c r="D36" s="92">
        <v>52365</v>
      </c>
      <c r="E36" s="32"/>
      <c r="F36" s="92">
        <v>42000</v>
      </c>
      <c r="G36" s="32"/>
      <c r="H36" s="92">
        <v>27495</v>
      </c>
      <c r="I36" s="32"/>
      <c r="J36" s="93">
        <v>14067</v>
      </c>
      <c r="K36" s="4"/>
      <c r="L36" s="88">
        <v>5463</v>
      </c>
      <c r="M36" s="32"/>
      <c r="N36" s="88">
        <v>1803</v>
      </c>
      <c r="O36" s="89"/>
      <c r="P36" s="88">
        <v>143196</v>
      </c>
      <c r="Q36" s="89"/>
      <c r="R36" s="94">
        <v>72.1</v>
      </c>
      <c r="AG36" s="432">
        <f t="shared" si="8"/>
        <v>0.44935072356109196</v>
      </c>
      <c r="AI36" s="433">
        <f t="shared" si="9"/>
        <v>0.39091422121896163</v>
      </c>
      <c r="AK36" s="433">
        <f t="shared" si="10"/>
        <v>0.281726183552402</v>
      </c>
      <c r="AM36" s="433">
        <f t="shared" si="11"/>
        <v>0.41856223364141776</v>
      </c>
    </row>
    <row r="37" spans="1:39" s="3" customFormat="1" ht="12.75" customHeight="1">
      <c r="A37" s="2">
        <v>5</v>
      </c>
      <c r="B37" s="2" t="s">
        <v>11</v>
      </c>
      <c r="C37" s="2">
        <v>1991</v>
      </c>
      <c r="D37" s="92">
        <v>60207</v>
      </c>
      <c r="E37" s="32"/>
      <c r="F37" s="92">
        <v>43401</v>
      </c>
      <c r="G37" s="32"/>
      <c r="H37" s="92">
        <v>30984</v>
      </c>
      <c r="I37" s="32"/>
      <c r="J37" s="93">
        <v>16890</v>
      </c>
      <c r="K37" s="4"/>
      <c r="L37" s="88">
        <v>6864</v>
      </c>
      <c r="M37" s="32"/>
      <c r="N37" s="88">
        <v>2097</v>
      </c>
      <c r="O37" s="89"/>
      <c r="P37" s="88">
        <v>160440</v>
      </c>
      <c r="Q37" s="89"/>
      <c r="R37" s="94">
        <v>72</v>
      </c>
      <c r="AG37" s="432">
        <f t="shared" si="8"/>
        <v>0.4584749362786746</v>
      </c>
      <c r="AI37" s="433">
        <f t="shared" si="9"/>
        <v>0.3898089794323123</v>
      </c>
      <c r="AK37" s="433">
        <f t="shared" si="10"/>
        <v>0.2893538699990313</v>
      </c>
      <c r="AM37" s="433">
        <f t="shared" si="11"/>
        <v>0.4224695668659994</v>
      </c>
    </row>
    <row r="38" spans="1:39" s="3" customFormat="1" ht="12.75" customHeight="1">
      <c r="A38" s="41">
        <v>5</v>
      </c>
      <c r="B38" s="41" t="s">
        <v>11</v>
      </c>
      <c r="C38" s="41">
        <v>1996</v>
      </c>
      <c r="D38" s="92">
        <v>65187</v>
      </c>
      <c r="E38" s="32"/>
      <c r="F38" s="92">
        <v>51759</v>
      </c>
      <c r="G38" s="32"/>
      <c r="H38" s="92">
        <v>33564</v>
      </c>
      <c r="I38" s="32"/>
      <c r="J38" s="93">
        <v>20409</v>
      </c>
      <c r="K38" s="4"/>
      <c r="L38" s="88">
        <v>8385</v>
      </c>
      <c r="M38" s="32"/>
      <c r="N38" s="88">
        <v>2811</v>
      </c>
      <c r="O38" s="89"/>
      <c r="P38" s="88">
        <v>182115</v>
      </c>
      <c r="Q38" s="89"/>
      <c r="R38" s="94">
        <v>72.3</v>
      </c>
      <c r="S38" s="53"/>
      <c r="AG38" s="432">
        <f t="shared" si="8"/>
        <v>0.4741701232195205</v>
      </c>
      <c r="AI38" s="433">
        <f t="shared" si="9"/>
        <v>0.3923283250103583</v>
      </c>
      <c r="AK38" s="433">
        <f t="shared" si="10"/>
        <v>0.29108493877232666</v>
      </c>
      <c r="AM38" s="433">
        <f t="shared" si="11"/>
        <v>0.4308711113003854</v>
      </c>
    </row>
    <row r="39" spans="1:39" s="3" customFormat="1" ht="12.75" customHeight="1">
      <c r="A39" s="41">
        <v>6</v>
      </c>
      <c r="B39" s="41" t="s">
        <v>11</v>
      </c>
      <c r="C39" s="41">
        <v>2001</v>
      </c>
      <c r="D39" s="95">
        <v>62478</v>
      </c>
      <c r="E39" s="43"/>
      <c r="F39" s="95">
        <v>56145</v>
      </c>
      <c r="G39" s="43"/>
      <c r="H39" s="95">
        <v>40740</v>
      </c>
      <c r="I39" s="43"/>
      <c r="J39" s="93">
        <v>22800</v>
      </c>
      <c r="K39" s="96"/>
      <c r="L39" s="102">
        <v>10818</v>
      </c>
      <c r="M39" s="43"/>
      <c r="N39" s="102">
        <v>3699</v>
      </c>
      <c r="O39" s="97"/>
      <c r="P39" s="88">
        <v>196686</v>
      </c>
      <c r="Q39" s="97"/>
      <c r="R39" s="94">
        <v>73.1</v>
      </c>
      <c r="AG39" s="432">
        <f t="shared" si="8"/>
        <v>0.48187235702012016</v>
      </c>
      <c r="AI39" s="433">
        <f t="shared" si="9"/>
        <v>0.4083127698951265</v>
      </c>
      <c r="AK39" s="433">
        <f t="shared" si="10"/>
        <v>0.2984826054774241</v>
      </c>
      <c r="AM39" s="433">
        <f t="shared" si="11"/>
        <v>0.4366695306411973</v>
      </c>
    </row>
    <row r="40" spans="1:39" s="4" customFormat="1" ht="12.75">
      <c r="A40" s="242">
        <v>7</v>
      </c>
      <c r="B40" s="242" t="s">
        <v>11</v>
      </c>
      <c r="C40" s="98">
        <v>2006</v>
      </c>
      <c r="D40" s="4">
        <v>72114</v>
      </c>
      <c r="F40" s="4">
        <v>55878</v>
      </c>
      <c r="H40" s="4">
        <v>46356</v>
      </c>
      <c r="J40" s="4">
        <v>29124</v>
      </c>
      <c r="L40" s="4">
        <v>12846</v>
      </c>
      <c r="M40" s="32"/>
      <c r="N40" s="4">
        <v>4824</v>
      </c>
      <c r="O40" s="32"/>
      <c r="P40" s="4">
        <v>221142</v>
      </c>
      <c r="Q40" s="32"/>
      <c r="R40" s="99">
        <v>73.4</v>
      </c>
      <c r="T40" s="4">
        <v>34227</v>
      </c>
      <c r="V40" s="4">
        <v>25980</v>
      </c>
      <c r="X40" s="4">
        <v>14649</v>
      </c>
      <c r="Z40" s="4">
        <v>6906</v>
      </c>
      <c r="AB40" s="4">
        <v>2244</v>
      </c>
      <c r="AD40" s="4">
        <v>609</v>
      </c>
      <c r="AG40" s="432">
        <f t="shared" si="8"/>
        <v>0.4821172296113817</v>
      </c>
      <c r="AH40" s="3"/>
      <c r="AI40" s="433">
        <f t="shared" si="9"/>
        <v>0.4351586011276765</v>
      </c>
      <c r="AJ40" s="3"/>
      <c r="AK40" s="433">
        <f t="shared" si="10"/>
        <v>0.31182169516649905</v>
      </c>
      <c r="AM40" s="433">
        <f t="shared" si="11"/>
        <v>0.44621065375302665</v>
      </c>
    </row>
    <row r="41" spans="18:30" s="3" customFormat="1" ht="7.5" customHeight="1">
      <c r="R41" s="99"/>
      <c r="T41" s="3">
        <v>33117</v>
      </c>
      <c r="V41" s="3">
        <v>27150</v>
      </c>
      <c r="X41" s="3">
        <v>18420</v>
      </c>
      <c r="Z41" s="3">
        <v>8676</v>
      </c>
      <c r="AB41" s="3">
        <v>3156</v>
      </c>
      <c r="AD41" s="3">
        <v>783</v>
      </c>
    </row>
    <row r="42" spans="1:30" s="3" customFormat="1" ht="11.25">
      <c r="A42" s="316" t="s">
        <v>302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">
        <v>31395</v>
      </c>
      <c r="V42" s="3">
        <v>25926</v>
      </c>
      <c r="X42" s="3">
        <v>19053</v>
      </c>
      <c r="Z42" s="3">
        <v>10335</v>
      </c>
      <c r="AB42" s="3">
        <v>3732</v>
      </c>
      <c r="AD42" s="3">
        <v>1029</v>
      </c>
    </row>
    <row r="43" spans="18:30" s="3" customFormat="1" ht="7.5" customHeight="1">
      <c r="R43" s="99"/>
      <c r="T43" s="3">
        <v>36468</v>
      </c>
      <c r="V43" s="3">
        <v>24498</v>
      </c>
      <c r="X43" s="3">
        <v>18045</v>
      </c>
      <c r="Z43" s="3">
        <v>10617</v>
      </c>
      <c r="AB43" s="3">
        <v>4560</v>
      </c>
      <c r="AD43" s="3">
        <v>1170</v>
      </c>
    </row>
    <row r="44" spans="1:33" s="3" customFormat="1" ht="12.75">
      <c r="A44" s="2">
        <v>17</v>
      </c>
      <c r="B44" s="2" t="s">
        <v>12</v>
      </c>
      <c r="C44" s="2">
        <v>1951</v>
      </c>
      <c r="D44" s="88">
        <v>36270</v>
      </c>
      <c r="E44" s="32"/>
      <c r="F44" s="88">
        <v>27930</v>
      </c>
      <c r="G44" s="32"/>
      <c r="H44" s="88">
        <v>16275</v>
      </c>
      <c r="I44" s="32"/>
      <c r="J44" s="88">
        <v>8322</v>
      </c>
      <c r="K44" s="4"/>
      <c r="L44" s="88">
        <v>3084</v>
      </c>
      <c r="M44" s="32"/>
      <c r="N44" s="88">
        <v>966</v>
      </c>
      <c r="O44" s="89"/>
      <c r="P44" s="88">
        <v>92847</v>
      </c>
      <c r="Q44" s="89"/>
      <c r="R44" s="90">
        <v>71.6</v>
      </c>
      <c r="T44" s="3">
        <v>42699</v>
      </c>
      <c r="V44" s="3">
        <v>28461</v>
      </c>
      <c r="X44" s="3">
        <v>16755</v>
      </c>
      <c r="Z44" s="3">
        <v>9924</v>
      </c>
      <c r="AB44" s="3">
        <v>4542</v>
      </c>
      <c r="AD44" s="3">
        <v>1467</v>
      </c>
      <c r="AG44" s="91"/>
    </row>
    <row r="45" spans="1:33" s="3" customFormat="1" ht="12.75">
      <c r="A45" s="2">
        <v>17</v>
      </c>
      <c r="B45" s="2" t="s">
        <v>12</v>
      </c>
      <c r="C45" s="2">
        <v>1956</v>
      </c>
      <c r="D45" s="88">
        <v>37917</v>
      </c>
      <c r="E45" s="32"/>
      <c r="F45" s="88">
        <v>30696</v>
      </c>
      <c r="G45" s="32"/>
      <c r="H45" s="88">
        <v>21462</v>
      </c>
      <c r="I45" s="32"/>
      <c r="J45" s="88">
        <v>10626</v>
      </c>
      <c r="K45" s="4"/>
      <c r="L45" s="88">
        <v>4317</v>
      </c>
      <c r="M45" s="32"/>
      <c r="N45" s="88">
        <v>1278</v>
      </c>
      <c r="O45" s="89"/>
      <c r="P45" s="88">
        <v>106293</v>
      </c>
      <c r="Q45" s="89"/>
      <c r="R45" s="90">
        <v>72.3</v>
      </c>
      <c r="T45" s="3">
        <v>49806</v>
      </c>
      <c r="V45" s="3">
        <v>33825</v>
      </c>
      <c r="X45" s="3">
        <v>19941</v>
      </c>
      <c r="Z45" s="3">
        <v>9510</v>
      </c>
      <c r="AB45" s="3">
        <v>4347</v>
      </c>
      <c r="AD45" s="3">
        <v>1560</v>
      </c>
      <c r="AG45" s="91"/>
    </row>
    <row r="46" spans="1:33" s="3" customFormat="1" ht="12.75">
      <c r="A46" s="2">
        <v>18</v>
      </c>
      <c r="B46" s="2" t="s">
        <v>12</v>
      </c>
      <c r="C46" s="2">
        <v>1961</v>
      </c>
      <c r="D46" s="88">
        <v>39414</v>
      </c>
      <c r="E46" s="32"/>
      <c r="F46" s="88">
        <v>32565</v>
      </c>
      <c r="G46" s="32"/>
      <c r="H46" s="88">
        <v>23856</v>
      </c>
      <c r="I46" s="32"/>
      <c r="J46" s="88">
        <v>14091</v>
      </c>
      <c r="K46" s="4"/>
      <c r="L46" s="88">
        <v>5421</v>
      </c>
      <c r="M46" s="32"/>
      <c r="N46" s="88">
        <v>1830</v>
      </c>
      <c r="O46" s="89"/>
      <c r="P46" s="88">
        <v>117177</v>
      </c>
      <c r="Q46" s="89"/>
      <c r="R46" s="90">
        <v>72.8</v>
      </c>
      <c r="T46" s="3">
        <v>53346</v>
      </c>
      <c r="V46" s="3">
        <v>39243</v>
      </c>
      <c r="X46" s="3">
        <v>23823</v>
      </c>
      <c r="Z46" s="3">
        <v>11325</v>
      </c>
      <c r="AB46" s="3">
        <v>4182</v>
      </c>
      <c r="AD46" s="3">
        <v>1647</v>
      </c>
      <c r="AG46" s="91"/>
    </row>
    <row r="47" spans="1:33" s="3" customFormat="1" ht="12.75">
      <c r="A47" s="2">
        <v>22</v>
      </c>
      <c r="B47" s="2" t="s">
        <v>11</v>
      </c>
      <c r="C47" s="2">
        <v>1966</v>
      </c>
      <c r="D47" s="88">
        <v>42960</v>
      </c>
      <c r="E47" s="32"/>
      <c r="F47" s="88">
        <v>34050</v>
      </c>
      <c r="G47" s="32"/>
      <c r="H47" s="88">
        <v>25503</v>
      </c>
      <c r="I47" s="32"/>
      <c r="J47" s="88">
        <v>15729</v>
      </c>
      <c r="K47" s="4"/>
      <c r="L47" s="88">
        <v>7260</v>
      </c>
      <c r="M47" s="32"/>
      <c r="N47" s="88">
        <v>2232</v>
      </c>
      <c r="O47" s="89"/>
      <c r="P47" s="88">
        <v>127737</v>
      </c>
      <c r="Q47" s="89"/>
      <c r="R47" s="90">
        <v>72.9</v>
      </c>
      <c r="T47" s="3">
        <v>54207</v>
      </c>
      <c r="V47" s="3">
        <v>43125</v>
      </c>
      <c r="X47" s="3">
        <v>28032</v>
      </c>
      <c r="Z47" s="3">
        <v>14238</v>
      </c>
      <c r="AB47" s="3">
        <v>5538</v>
      </c>
      <c r="AD47" s="3">
        <v>1824</v>
      </c>
      <c r="AG47" s="91"/>
    </row>
    <row r="48" spans="1:33" s="3" customFormat="1" ht="12.75">
      <c r="A48" s="2">
        <v>23</v>
      </c>
      <c r="B48" s="2" t="s">
        <v>11</v>
      </c>
      <c r="C48" s="2">
        <v>1971</v>
      </c>
      <c r="D48" s="88">
        <v>47913</v>
      </c>
      <c r="E48" s="32"/>
      <c r="F48" s="88">
        <v>37221</v>
      </c>
      <c r="G48" s="32"/>
      <c r="H48" s="88">
        <v>26613</v>
      </c>
      <c r="I48" s="32"/>
      <c r="J48" s="88">
        <v>17301</v>
      </c>
      <c r="K48" s="4"/>
      <c r="L48" s="88">
        <v>8205</v>
      </c>
      <c r="M48" s="32"/>
      <c r="N48" s="88">
        <v>3066</v>
      </c>
      <c r="O48" s="89"/>
      <c r="P48" s="88">
        <v>140319</v>
      </c>
      <c r="Q48" s="89"/>
      <c r="R48" s="90">
        <v>72.8</v>
      </c>
      <c r="T48" s="3">
        <v>62253</v>
      </c>
      <c r="V48" s="3">
        <v>44559</v>
      </c>
      <c r="X48" s="3">
        <v>31611</v>
      </c>
      <c r="Z48" s="3">
        <v>17094</v>
      </c>
      <c r="AB48" s="3">
        <v>6924</v>
      </c>
      <c r="AD48" s="3">
        <v>2106</v>
      </c>
      <c r="AG48" s="91"/>
    </row>
    <row r="49" spans="1:33" s="3" customFormat="1" ht="12.75">
      <c r="A49" s="2">
        <v>23</v>
      </c>
      <c r="B49" s="2" t="s">
        <v>11</v>
      </c>
      <c r="C49" s="2">
        <v>1976</v>
      </c>
      <c r="D49" s="88">
        <v>56643</v>
      </c>
      <c r="E49" s="32"/>
      <c r="F49" s="88">
        <v>42030</v>
      </c>
      <c r="G49" s="32"/>
      <c r="H49" s="88">
        <v>30135</v>
      </c>
      <c r="I49" s="32"/>
      <c r="J49" s="88">
        <v>18426</v>
      </c>
      <c r="K49" s="4"/>
      <c r="L49" s="88">
        <v>9492</v>
      </c>
      <c r="M49" s="32"/>
      <c r="N49" s="88">
        <v>3792</v>
      </c>
      <c r="O49" s="89"/>
      <c r="P49" s="88">
        <v>160515</v>
      </c>
      <c r="Q49" s="89"/>
      <c r="R49" s="90">
        <v>72.6</v>
      </c>
      <c r="T49" s="3">
        <v>67533</v>
      </c>
      <c r="V49" s="3">
        <v>53277</v>
      </c>
      <c r="X49" s="3">
        <v>34233</v>
      </c>
      <c r="Z49" s="3">
        <v>20658</v>
      </c>
      <c r="AB49" s="3">
        <v>8460</v>
      </c>
      <c r="AD49" s="3">
        <v>2823</v>
      </c>
      <c r="AG49" s="91"/>
    </row>
    <row r="50" spans="1:33" s="3" customFormat="1" ht="7.5" customHeight="1">
      <c r="A50" s="2"/>
      <c r="B50" s="2"/>
      <c r="C50" s="2"/>
      <c r="D50" s="88"/>
      <c r="E50" s="32"/>
      <c r="F50" s="88"/>
      <c r="G50" s="32"/>
      <c r="H50" s="88"/>
      <c r="I50" s="32"/>
      <c r="J50" s="88"/>
      <c r="K50" s="4"/>
      <c r="L50" s="88"/>
      <c r="M50" s="32"/>
      <c r="N50" s="88"/>
      <c r="O50" s="89"/>
      <c r="P50" s="88"/>
      <c r="Q50" s="89"/>
      <c r="R50" s="90"/>
      <c r="AG50" s="91"/>
    </row>
    <row r="51" spans="1:33" s="3" customFormat="1" ht="12.75">
      <c r="A51" s="2">
        <v>24</v>
      </c>
      <c r="B51" s="2" t="s">
        <v>11</v>
      </c>
      <c r="C51" s="2">
        <v>1981</v>
      </c>
      <c r="D51" s="92">
        <v>60177</v>
      </c>
      <c r="E51" s="32"/>
      <c r="F51" s="92">
        <v>48372</v>
      </c>
      <c r="G51" s="32"/>
      <c r="H51" s="92">
        <v>33900</v>
      </c>
      <c r="I51" s="32"/>
      <c r="J51" s="93">
        <v>21084</v>
      </c>
      <c r="K51" s="4"/>
      <c r="L51" s="88">
        <v>10581</v>
      </c>
      <c r="M51" s="32"/>
      <c r="N51" s="88">
        <v>4863</v>
      </c>
      <c r="O51" s="89"/>
      <c r="P51" s="88">
        <v>178977</v>
      </c>
      <c r="Q51" s="89"/>
      <c r="R51" s="90">
        <v>72.8</v>
      </c>
      <c r="T51" s="3">
        <v>65772</v>
      </c>
      <c r="V51" s="3">
        <v>58218</v>
      </c>
      <c r="X51" s="3">
        <v>41688</v>
      </c>
      <c r="Z51" s="3">
        <v>23124</v>
      </c>
      <c r="AB51" s="3">
        <v>10935</v>
      </c>
      <c r="AD51" s="3">
        <v>3729</v>
      </c>
      <c r="AG51" s="91"/>
    </row>
    <row r="52" spans="1:18" s="3" customFormat="1" ht="12.75" customHeight="1">
      <c r="A52" s="2">
        <v>4</v>
      </c>
      <c r="B52" s="2" t="s">
        <v>11</v>
      </c>
      <c r="C52" s="2">
        <v>1986</v>
      </c>
      <c r="D52" s="92">
        <v>62097</v>
      </c>
      <c r="E52" s="32"/>
      <c r="F52" s="92">
        <v>53541</v>
      </c>
      <c r="G52" s="32"/>
      <c r="H52" s="92">
        <v>39945</v>
      </c>
      <c r="I52" s="32"/>
      <c r="J52" s="93">
        <v>24816</v>
      </c>
      <c r="K52" s="4"/>
      <c r="L52" s="88">
        <v>12627</v>
      </c>
      <c r="M52" s="32"/>
      <c r="N52" s="88">
        <v>5889</v>
      </c>
      <c r="O52" s="89"/>
      <c r="P52" s="88">
        <v>198915</v>
      </c>
      <c r="Q52" s="89"/>
      <c r="R52" s="94">
        <v>73.4</v>
      </c>
    </row>
    <row r="53" spans="1:19" s="3" customFormat="1" ht="11.25">
      <c r="A53" s="2">
        <v>5</v>
      </c>
      <c r="B53" s="2" t="s">
        <v>11</v>
      </c>
      <c r="C53" s="2">
        <v>1991</v>
      </c>
      <c r="D53" s="92">
        <v>66549</v>
      </c>
      <c r="E53" s="32"/>
      <c r="F53" s="92">
        <v>55830</v>
      </c>
      <c r="G53" s="32"/>
      <c r="H53" s="92">
        <v>45093</v>
      </c>
      <c r="I53" s="32"/>
      <c r="J53" s="93">
        <v>29847</v>
      </c>
      <c r="K53" s="4"/>
      <c r="L53" s="88">
        <v>15186</v>
      </c>
      <c r="M53" s="32"/>
      <c r="N53" s="88">
        <v>6819</v>
      </c>
      <c r="O53" s="89"/>
      <c r="P53" s="88">
        <v>219327</v>
      </c>
      <c r="Q53" s="89"/>
      <c r="R53" s="94">
        <v>73.8</v>
      </c>
      <c r="S53" s="100"/>
    </row>
    <row r="54" spans="1:18" s="3" customFormat="1" ht="12.75" customHeight="1">
      <c r="A54" s="41">
        <v>5</v>
      </c>
      <c r="B54" s="41" t="s">
        <v>11</v>
      </c>
      <c r="C54" s="41">
        <v>1996</v>
      </c>
      <c r="D54" s="92">
        <v>67788</v>
      </c>
      <c r="E54" s="32"/>
      <c r="F54" s="92">
        <v>61902</v>
      </c>
      <c r="G54" s="32"/>
      <c r="H54" s="92">
        <v>48726</v>
      </c>
      <c r="I54" s="32"/>
      <c r="J54" s="93">
        <v>34869</v>
      </c>
      <c r="K54" s="4"/>
      <c r="L54" s="88">
        <v>18645</v>
      </c>
      <c r="M54" s="32"/>
      <c r="N54" s="88">
        <v>8622</v>
      </c>
      <c r="O54" s="89"/>
      <c r="P54" s="88">
        <v>240552</v>
      </c>
      <c r="Q54" s="89"/>
      <c r="R54" s="94">
        <v>74.2</v>
      </c>
    </row>
    <row r="55" spans="1:30" s="3" customFormat="1" ht="11.25">
      <c r="A55" s="41">
        <v>6</v>
      </c>
      <c r="B55" s="41" t="s">
        <v>11</v>
      </c>
      <c r="C55" s="41">
        <v>2001</v>
      </c>
      <c r="D55" s="95">
        <v>65433</v>
      </c>
      <c r="E55" s="43"/>
      <c r="F55" s="95">
        <v>62112</v>
      </c>
      <c r="G55" s="43"/>
      <c r="H55" s="95">
        <v>53766</v>
      </c>
      <c r="I55" s="43"/>
      <c r="J55" s="93">
        <v>38307</v>
      </c>
      <c r="K55" s="96"/>
      <c r="L55" s="102">
        <v>22866</v>
      </c>
      <c r="M55" s="43"/>
      <c r="N55" s="102">
        <v>11256</v>
      </c>
      <c r="O55" s="97"/>
      <c r="P55" s="102">
        <v>253737</v>
      </c>
      <c r="Q55" s="97"/>
      <c r="R55" s="94">
        <v>74.9</v>
      </c>
      <c r="T55" s="3">
        <v>51876</v>
      </c>
      <c r="V55" s="3">
        <v>38463</v>
      </c>
      <c r="X55" s="3">
        <v>23463</v>
      </c>
      <c r="Z55" s="3">
        <v>11220</v>
      </c>
      <c r="AB55" s="3">
        <v>4152</v>
      </c>
      <c r="AD55" s="3">
        <v>1644</v>
      </c>
    </row>
    <row r="56" spans="1:30" s="4" customFormat="1" ht="11.25">
      <c r="A56" s="103">
        <v>7</v>
      </c>
      <c r="B56" s="103" t="s">
        <v>11</v>
      </c>
      <c r="C56" s="104">
        <v>2006</v>
      </c>
      <c r="D56" s="4">
        <v>76434</v>
      </c>
      <c r="E56" s="93"/>
      <c r="F56" s="4">
        <v>61056</v>
      </c>
      <c r="G56" s="93"/>
      <c r="H56" s="4">
        <v>54858</v>
      </c>
      <c r="I56" s="93"/>
      <c r="J56" s="4">
        <v>43113</v>
      </c>
      <c r="K56" s="93"/>
      <c r="L56" s="4">
        <v>25281</v>
      </c>
      <c r="M56" s="93"/>
      <c r="N56" s="4">
        <v>13722</v>
      </c>
      <c r="O56" s="93"/>
      <c r="P56" s="4">
        <v>274461</v>
      </c>
      <c r="Q56" s="93"/>
      <c r="R56" s="99">
        <v>75</v>
      </c>
      <c r="S56" s="93"/>
      <c r="T56" s="4">
        <v>52365</v>
      </c>
      <c r="V56" s="4">
        <v>42000</v>
      </c>
      <c r="X56" s="4">
        <v>27495</v>
      </c>
      <c r="Z56" s="4">
        <v>14067</v>
      </c>
      <c r="AB56" s="4">
        <v>5463</v>
      </c>
      <c r="AD56" s="4">
        <v>1803</v>
      </c>
    </row>
    <row r="57" s="3" customFormat="1" ht="7.5" customHeight="1">
      <c r="R57" s="99"/>
    </row>
    <row r="58" spans="1:30" s="3" customFormat="1" ht="11.25">
      <c r="A58" s="53" t="s">
        <v>41</v>
      </c>
      <c r="R58" s="99"/>
      <c r="T58" s="3">
        <v>66549</v>
      </c>
      <c r="V58" s="3">
        <v>55830</v>
      </c>
      <c r="X58" s="3">
        <v>45093</v>
      </c>
      <c r="Z58" s="3">
        <v>29847</v>
      </c>
      <c r="AB58" s="3">
        <v>15186</v>
      </c>
      <c r="AD58" s="3">
        <v>6819</v>
      </c>
    </row>
    <row r="59" spans="1:30" s="3" customFormat="1" ht="11.25">
      <c r="A59" s="30"/>
      <c r="R59" s="99"/>
      <c r="T59" s="3">
        <v>67788</v>
      </c>
      <c r="V59" s="3">
        <v>61902</v>
      </c>
      <c r="X59" s="3">
        <v>48726</v>
      </c>
      <c r="Z59" s="3">
        <v>34869</v>
      </c>
      <c r="AB59" s="3">
        <v>18645</v>
      </c>
      <c r="AD59" s="3">
        <v>8622</v>
      </c>
    </row>
    <row r="60" spans="1:30" s="3" customFormat="1" ht="12.75" customHeight="1">
      <c r="A60" s="30"/>
      <c r="R60" s="99"/>
      <c r="S60" s="18"/>
      <c r="T60" s="48">
        <v>65433</v>
      </c>
      <c r="U60" s="48"/>
      <c r="V60" s="48">
        <v>62112</v>
      </c>
      <c r="W60" s="48"/>
      <c r="X60" s="48">
        <v>53766</v>
      </c>
      <c r="Y60" s="48"/>
      <c r="Z60" s="48">
        <v>38307</v>
      </c>
      <c r="AA60" s="48"/>
      <c r="AB60" s="48">
        <v>22866</v>
      </c>
      <c r="AC60" s="48"/>
      <c r="AD60" s="48">
        <v>11256</v>
      </c>
    </row>
    <row r="61" spans="2:29" ht="12.75" customHeight="1">
      <c r="B61" s="41"/>
      <c r="C61" s="41"/>
      <c r="D61" s="95"/>
      <c r="E61" s="43"/>
      <c r="F61" s="95"/>
      <c r="G61" s="43"/>
      <c r="H61" s="95"/>
      <c r="I61" s="43"/>
      <c r="J61" s="93"/>
      <c r="K61" s="96"/>
      <c r="L61" s="94"/>
      <c r="M61" s="113"/>
      <c r="N61" s="94"/>
      <c r="O61" s="113"/>
      <c r="P61" s="97"/>
      <c r="Q61" s="113"/>
      <c r="R61" s="94"/>
      <c r="S61" s="114"/>
      <c r="T61" s="68"/>
      <c r="U61" s="68"/>
      <c r="V61" s="68"/>
      <c r="W61" s="68"/>
      <c r="X61" s="68"/>
      <c r="Y61" s="68"/>
      <c r="Z61" s="68"/>
      <c r="AA61" s="68"/>
      <c r="AB61" s="68"/>
      <c r="AC61" s="68"/>
    </row>
    <row r="62" spans="2:29" ht="12.75">
      <c r="B62" s="3"/>
      <c r="C62" s="3"/>
      <c r="D62" s="95"/>
      <c r="E62" s="32"/>
      <c r="F62" s="95"/>
      <c r="G62" s="32"/>
      <c r="H62" s="95"/>
      <c r="I62" s="32"/>
      <c r="J62" s="93"/>
      <c r="K62" s="115"/>
      <c r="L62" s="116"/>
      <c r="M62" s="117"/>
      <c r="N62" s="116"/>
      <c r="O62" s="117"/>
      <c r="P62" s="97"/>
      <c r="Q62" s="113"/>
      <c r="R62" s="94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</row>
    <row r="63" spans="2:29" ht="12.75">
      <c r="B63" s="3"/>
      <c r="C63" s="3"/>
      <c r="D63" s="43"/>
      <c r="E63" s="32"/>
      <c r="F63" s="43"/>
      <c r="G63" s="32"/>
      <c r="H63" s="43"/>
      <c r="I63" s="32"/>
      <c r="J63" s="93"/>
      <c r="K63" s="115"/>
      <c r="L63" s="116"/>
      <c r="M63" s="117"/>
      <c r="N63" s="116"/>
      <c r="O63" s="117"/>
      <c r="P63" s="97"/>
      <c r="Q63" s="113"/>
      <c r="R63" s="94"/>
      <c r="S63" s="18"/>
      <c r="T63" s="68"/>
      <c r="U63" s="68"/>
      <c r="V63" s="68"/>
      <c r="W63" s="68"/>
      <c r="X63" s="68"/>
      <c r="Y63" s="68"/>
      <c r="Z63" s="68"/>
      <c r="AA63" s="68"/>
      <c r="AB63" s="68"/>
      <c r="AC63" s="68"/>
    </row>
    <row r="64" spans="2:29" ht="12.75">
      <c r="B64" s="3"/>
      <c r="C64" s="3"/>
      <c r="D64" s="43"/>
      <c r="E64" s="32"/>
      <c r="F64" s="43"/>
      <c r="G64" s="32"/>
      <c r="H64" s="43"/>
      <c r="I64" s="32"/>
      <c r="J64" s="93"/>
      <c r="K64" s="115"/>
      <c r="L64" s="116"/>
      <c r="M64" s="117"/>
      <c r="N64" s="116"/>
      <c r="O64" s="117"/>
      <c r="P64" s="97"/>
      <c r="Q64" s="113"/>
      <c r="R64" s="97"/>
      <c r="S64" s="18"/>
      <c r="T64" s="68"/>
      <c r="U64" s="68"/>
      <c r="V64" s="68"/>
      <c r="W64" s="68"/>
      <c r="X64" s="68"/>
      <c r="Y64" s="68"/>
      <c r="Z64" s="68"/>
      <c r="AA64" s="68"/>
      <c r="AB64" s="68"/>
      <c r="AC64" s="68"/>
    </row>
    <row r="65" spans="2:29" ht="12.75">
      <c r="B65" s="3"/>
      <c r="C65" s="3"/>
      <c r="D65" s="43"/>
      <c r="E65" s="32"/>
      <c r="F65" s="43"/>
      <c r="G65" s="32"/>
      <c r="H65" s="43"/>
      <c r="I65" s="32"/>
      <c r="J65" s="93"/>
      <c r="K65" s="115"/>
      <c r="L65" s="116"/>
      <c r="M65" s="117"/>
      <c r="N65" s="116"/>
      <c r="O65" s="117"/>
      <c r="P65" s="97"/>
      <c r="Q65" s="113"/>
      <c r="R65" s="97"/>
      <c r="S65" s="18"/>
      <c r="T65" s="68"/>
      <c r="U65" s="68"/>
      <c r="V65" s="68"/>
      <c r="W65" s="68"/>
      <c r="X65" s="68"/>
      <c r="Y65" s="68"/>
      <c r="Z65" s="68"/>
      <c r="AA65" s="68"/>
      <c r="AB65" s="68"/>
      <c r="AC65" s="68"/>
    </row>
    <row r="66" spans="2:29" ht="12.75" customHeight="1">
      <c r="B66" s="2"/>
      <c r="C66" s="3"/>
      <c r="D66" s="43"/>
      <c r="E66" s="96"/>
      <c r="F66" s="43"/>
      <c r="G66" s="96"/>
      <c r="H66" s="43"/>
      <c r="I66" s="96"/>
      <c r="J66" s="93"/>
      <c r="K66" s="96"/>
      <c r="L66" s="94"/>
      <c r="M66" s="113"/>
      <c r="N66" s="94"/>
      <c r="O66" s="113"/>
      <c r="P66" s="97"/>
      <c r="Q66" s="113"/>
      <c r="R66" s="97"/>
      <c r="S66" s="18"/>
      <c r="T66" s="68"/>
      <c r="U66" s="68"/>
      <c r="V66" s="68"/>
      <c r="W66" s="68"/>
      <c r="X66" s="68"/>
      <c r="Y66" s="68"/>
      <c r="Z66" s="68"/>
      <c r="AA66" s="68"/>
      <c r="AB66" s="68"/>
      <c r="AC66" s="68"/>
    </row>
    <row r="67" spans="2:29" ht="12.75">
      <c r="B67" s="2"/>
      <c r="C67" s="3"/>
      <c r="D67" s="43"/>
      <c r="E67" s="96"/>
      <c r="F67" s="43"/>
      <c r="G67" s="96"/>
      <c r="H67" s="43"/>
      <c r="I67" s="96"/>
      <c r="J67" s="93"/>
      <c r="K67" s="96"/>
      <c r="L67" s="94"/>
      <c r="M67" s="94"/>
      <c r="N67" s="94"/>
      <c r="O67" s="94"/>
      <c r="P67" s="94"/>
      <c r="Q67" s="113"/>
      <c r="R67" s="97"/>
      <c r="S67" s="18"/>
      <c r="T67" s="68"/>
      <c r="U67" s="68"/>
      <c r="V67" s="68"/>
      <c r="W67" s="68"/>
      <c r="X67" s="68"/>
      <c r="Y67" s="68"/>
      <c r="Z67" s="68"/>
      <c r="AA67" s="68"/>
      <c r="AB67" s="68"/>
      <c r="AC67" s="68"/>
    </row>
  </sheetData>
  <sheetProtection/>
  <mergeCells count="14">
    <mergeCell ref="A10:S10"/>
    <mergeCell ref="A26:S26"/>
    <mergeCell ref="A42:S42"/>
    <mergeCell ref="P7:Q8"/>
    <mergeCell ref="D7:O7"/>
    <mergeCell ref="H8:I8"/>
    <mergeCell ref="J8:K8"/>
    <mergeCell ref="L8:M8"/>
    <mergeCell ref="N8:O8"/>
    <mergeCell ref="A5:U5"/>
    <mergeCell ref="A7:C8"/>
    <mergeCell ref="R7:S8"/>
    <mergeCell ref="D8:E8"/>
    <mergeCell ref="F8:G8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5.28125" style="0" bestFit="1" customWidth="1"/>
    <col min="3" max="3" width="4.7109375" style="0" customWidth="1"/>
    <col min="4" max="4" width="7.8515625" style="0" customWidth="1"/>
    <col min="5" max="5" width="1.1484375" style="0" customWidth="1"/>
    <col min="6" max="6" width="7.8515625" style="0" customWidth="1"/>
    <col min="7" max="7" width="1.1484375" style="0" customWidth="1"/>
    <col min="8" max="8" width="7.8515625" style="0" customWidth="1"/>
    <col min="9" max="9" width="1.1484375" style="0" customWidth="1"/>
    <col min="10" max="10" width="7.8515625" style="0" customWidth="1"/>
    <col min="11" max="11" width="1.1484375" style="0" customWidth="1"/>
    <col min="12" max="12" width="7.8515625" style="0" customWidth="1"/>
    <col min="13" max="13" width="1.1484375" style="0" customWidth="1"/>
    <col min="14" max="14" width="7.8515625" style="0" customWidth="1"/>
    <col min="15" max="15" width="1.1484375" style="0" customWidth="1"/>
    <col min="16" max="16" width="7.8515625" style="0" customWidth="1"/>
    <col min="17" max="17" width="1.1484375" style="0" customWidth="1"/>
    <col min="18" max="18" width="8.57421875" style="118" customWidth="1"/>
    <col min="19" max="19" width="4.00390625" style="0" customWidth="1"/>
    <col min="20" max="30" width="0" style="0" hidden="1" customWidth="1"/>
  </cols>
  <sheetData>
    <row r="1" spans="1:29" ht="12.75">
      <c r="A1" s="63" t="s">
        <v>46</v>
      </c>
      <c r="B1" s="63"/>
      <c r="C1" s="63"/>
      <c r="D1" s="63"/>
      <c r="E1" s="64"/>
      <c r="F1" s="64"/>
      <c r="G1" s="64"/>
      <c r="H1" s="64"/>
      <c r="I1" s="65"/>
      <c r="J1" s="65"/>
      <c r="K1" s="65"/>
      <c r="L1" s="65"/>
      <c r="M1" s="66"/>
      <c r="N1" s="66"/>
      <c r="O1" s="65"/>
      <c r="P1" s="64"/>
      <c r="Q1" s="64"/>
      <c r="R1" s="67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2.75">
      <c r="A2" s="119" t="s">
        <v>40</v>
      </c>
      <c r="B2" s="63"/>
      <c r="C2" s="63"/>
      <c r="D2" s="63"/>
      <c r="E2" s="64"/>
      <c r="F2" s="64"/>
      <c r="G2" s="64"/>
      <c r="H2" s="64"/>
      <c r="I2" s="65"/>
      <c r="J2" s="65"/>
      <c r="K2" s="65"/>
      <c r="L2" s="65"/>
      <c r="M2" s="66"/>
      <c r="N2" s="66"/>
      <c r="O2" s="65"/>
      <c r="P2" s="64"/>
      <c r="Q2" s="64"/>
      <c r="R2" s="67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29" ht="15" customHeight="1">
      <c r="A3" s="69" t="s">
        <v>24</v>
      </c>
      <c r="B3" s="69"/>
      <c r="C3" s="69"/>
      <c r="D3" s="69"/>
      <c r="E3" s="70"/>
      <c r="F3" s="70"/>
      <c r="G3" s="70"/>
      <c r="H3" s="70"/>
      <c r="I3" s="71"/>
      <c r="J3" s="71"/>
      <c r="K3" s="71"/>
      <c r="L3" s="71"/>
      <c r="M3" s="70"/>
      <c r="N3" s="70"/>
      <c r="O3" s="71"/>
      <c r="P3" s="70"/>
      <c r="Q3" s="70"/>
      <c r="R3" s="72"/>
      <c r="S3" s="10"/>
      <c r="T3" s="73"/>
      <c r="U3" s="73"/>
      <c r="V3" s="73"/>
      <c r="W3" s="73"/>
      <c r="X3" s="73"/>
      <c r="Y3" s="73"/>
      <c r="Z3" s="73"/>
      <c r="AA3" s="73"/>
      <c r="AB3" s="73"/>
      <c r="AC3" s="73"/>
    </row>
    <row r="4" spans="1:29" ht="15">
      <c r="A4" s="74" t="s">
        <v>25</v>
      </c>
      <c r="B4" s="74"/>
      <c r="C4" s="74"/>
      <c r="D4" s="74"/>
      <c r="E4" s="75"/>
      <c r="F4" s="75"/>
      <c r="G4" s="69"/>
      <c r="H4" s="69"/>
      <c r="I4" s="75"/>
      <c r="J4" s="75"/>
      <c r="K4" s="75"/>
      <c r="L4" s="75"/>
      <c r="M4" s="69"/>
      <c r="N4" s="69"/>
      <c r="O4" s="75"/>
      <c r="P4" s="69"/>
      <c r="Q4" s="69"/>
      <c r="R4" s="76"/>
      <c r="S4" s="10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29" s="77" customFormat="1" ht="15" customHeight="1">
      <c r="A5" s="340" t="s">
        <v>1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68"/>
      <c r="W5" s="68"/>
      <c r="X5" s="68"/>
      <c r="Y5" s="68"/>
      <c r="Z5" s="68"/>
      <c r="AA5" s="68"/>
      <c r="AB5" s="68"/>
      <c r="AC5" s="68"/>
    </row>
    <row r="6" spans="1:29" ht="7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  <c r="S6" s="80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19" s="3" customFormat="1" ht="24.75" customHeight="1">
      <c r="A7" s="341" t="s">
        <v>26</v>
      </c>
      <c r="B7" s="341"/>
      <c r="C7" s="342"/>
      <c r="D7" s="355" t="s">
        <v>305</v>
      </c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7"/>
      <c r="P7" s="351" t="s">
        <v>306</v>
      </c>
      <c r="Q7" s="353"/>
      <c r="R7" s="345" t="s">
        <v>27</v>
      </c>
      <c r="S7" s="346"/>
    </row>
    <row r="8" spans="1:19" s="3" customFormat="1" ht="34.5" customHeight="1">
      <c r="A8" s="343"/>
      <c r="B8" s="343"/>
      <c r="C8" s="344"/>
      <c r="D8" s="349" t="s">
        <v>28</v>
      </c>
      <c r="E8" s="350"/>
      <c r="F8" s="351" t="s">
        <v>29</v>
      </c>
      <c r="G8" s="352"/>
      <c r="H8" s="351" t="s">
        <v>30</v>
      </c>
      <c r="I8" s="352"/>
      <c r="J8" s="351" t="s">
        <v>31</v>
      </c>
      <c r="K8" s="352"/>
      <c r="L8" s="349" t="s">
        <v>32</v>
      </c>
      <c r="M8" s="350"/>
      <c r="N8" s="351" t="s">
        <v>33</v>
      </c>
      <c r="O8" s="358"/>
      <c r="P8" s="354"/>
      <c r="Q8" s="353"/>
      <c r="R8" s="347"/>
      <c r="S8" s="348"/>
    </row>
    <row r="9" spans="1:19" s="3" customFormat="1" ht="7.5" customHeight="1">
      <c r="A9" s="82"/>
      <c r="B9" s="82"/>
      <c r="C9" s="82"/>
      <c r="D9" s="83"/>
      <c r="E9" s="83"/>
      <c r="F9" s="82"/>
      <c r="G9" s="82"/>
      <c r="H9" s="82"/>
      <c r="I9" s="82"/>
      <c r="J9" s="82"/>
      <c r="K9" s="82"/>
      <c r="L9" s="83"/>
      <c r="M9" s="83"/>
      <c r="N9" s="82"/>
      <c r="O9" s="82"/>
      <c r="P9" s="82"/>
      <c r="Q9" s="82"/>
      <c r="R9" s="84"/>
      <c r="S9" s="85"/>
    </row>
    <row r="10" spans="1:30" s="3" customFormat="1" ht="11.25">
      <c r="A10" s="316" t="s">
        <v>36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">
        <v>65187</v>
      </c>
      <c r="V10" s="3">
        <v>51759</v>
      </c>
      <c r="X10" s="3">
        <v>33564</v>
      </c>
      <c r="Z10" s="3">
        <v>20409</v>
      </c>
      <c r="AB10" s="3">
        <v>8385</v>
      </c>
      <c r="AD10" s="3">
        <v>2811</v>
      </c>
    </row>
    <row r="11" spans="18:30" s="3" customFormat="1" ht="7.5" customHeight="1">
      <c r="R11" s="99"/>
      <c r="S11" s="18"/>
      <c r="T11" s="3">
        <v>62478</v>
      </c>
      <c r="V11" s="3">
        <v>56145</v>
      </c>
      <c r="X11" s="3">
        <v>40740</v>
      </c>
      <c r="Z11" s="3">
        <v>22800</v>
      </c>
      <c r="AB11" s="3">
        <v>10818</v>
      </c>
      <c r="AD11" s="3">
        <v>3699</v>
      </c>
    </row>
    <row r="12" spans="1:44" s="3" customFormat="1" ht="12.75" customHeight="1">
      <c r="A12" s="2">
        <v>17</v>
      </c>
      <c r="B12" s="41" t="s">
        <v>12</v>
      </c>
      <c r="C12" s="41">
        <v>1951</v>
      </c>
      <c r="D12" s="105">
        <v>106</v>
      </c>
      <c r="E12" s="43"/>
      <c r="F12" s="106">
        <v>107.5</v>
      </c>
      <c r="G12" s="43"/>
      <c r="H12" s="106">
        <v>111.1</v>
      </c>
      <c r="I12" s="43"/>
      <c r="J12" s="107">
        <v>120.5</v>
      </c>
      <c r="K12" s="96"/>
      <c r="L12" s="94">
        <v>137.4</v>
      </c>
      <c r="M12" s="97"/>
      <c r="N12" s="94">
        <v>158.6</v>
      </c>
      <c r="O12" s="97"/>
      <c r="P12" s="97">
        <v>109.7</v>
      </c>
      <c r="Q12" s="97"/>
      <c r="R12" s="94" t="s">
        <v>273</v>
      </c>
      <c r="S12" s="18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s="3" customFormat="1" ht="12.75">
      <c r="A13" s="2">
        <v>17</v>
      </c>
      <c r="B13" s="3" t="s">
        <v>12</v>
      </c>
      <c r="C13" s="2">
        <v>1956</v>
      </c>
      <c r="D13" s="99">
        <v>114.5</v>
      </c>
      <c r="F13" s="99">
        <v>113.1</v>
      </c>
      <c r="H13" s="99">
        <v>116.5</v>
      </c>
      <c r="J13" s="99">
        <v>122.5</v>
      </c>
      <c r="L13" s="99">
        <v>136.8</v>
      </c>
      <c r="N13" s="99">
        <v>163.2</v>
      </c>
      <c r="P13" s="99">
        <v>116.4</v>
      </c>
      <c r="R13" s="94" t="s">
        <v>273</v>
      </c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s="3" customFormat="1" ht="12.75" customHeight="1">
      <c r="A14" s="2">
        <v>18</v>
      </c>
      <c r="B14" s="3" t="s">
        <v>12</v>
      </c>
      <c r="C14" s="2">
        <v>1961</v>
      </c>
      <c r="D14" s="99">
        <v>125.5</v>
      </c>
      <c r="F14" s="99">
        <v>125.6</v>
      </c>
      <c r="H14" s="99">
        <v>125.2</v>
      </c>
      <c r="J14" s="99">
        <v>136.3</v>
      </c>
      <c r="L14" s="99">
        <v>145.3</v>
      </c>
      <c r="N14" s="99">
        <v>177.8</v>
      </c>
      <c r="P14" s="99">
        <v>128.1</v>
      </c>
      <c r="R14" s="94" t="s">
        <v>273</v>
      </c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3" customFormat="1" ht="12.75" customHeight="1">
      <c r="A15" s="2">
        <v>22</v>
      </c>
      <c r="B15" s="3" t="s">
        <v>11</v>
      </c>
      <c r="C15" s="2">
        <v>1966</v>
      </c>
      <c r="D15" s="99">
        <v>117.8</v>
      </c>
      <c r="F15" s="99">
        <v>139</v>
      </c>
      <c r="H15" s="99">
        <v>141.3</v>
      </c>
      <c r="J15" s="99">
        <v>148.1</v>
      </c>
      <c r="L15" s="99">
        <v>159.2</v>
      </c>
      <c r="N15" s="99">
        <v>190.8</v>
      </c>
      <c r="P15" s="99">
        <v>134</v>
      </c>
      <c r="R15" s="94" t="s">
        <v>273</v>
      </c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s="3" customFormat="1" ht="12.75">
      <c r="A16" s="2">
        <v>23</v>
      </c>
      <c r="B16" s="3" t="s">
        <v>11</v>
      </c>
      <c r="C16" s="2">
        <v>1971</v>
      </c>
      <c r="D16" s="99">
        <v>112.2</v>
      </c>
      <c r="F16" s="99">
        <v>130.8</v>
      </c>
      <c r="H16" s="99">
        <v>158.8</v>
      </c>
      <c r="J16" s="99">
        <v>174.3</v>
      </c>
      <c r="L16" s="99">
        <v>180.6</v>
      </c>
      <c r="N16" s="99">
        <v>209</v>
      </c>
      <c r="P16" s="99">
        <v>135.1</v>
      </c>
      <c r="R16" s="94" t="s">
        <v>273</v>
      </c>
      <c r="T16" s="3">
        <v>36270</v>
      </c>
      <c r="V16" s="3">
        <v>27930</v>
      </c>
      <c r="X16" s="3">
        <v>16275</v>
      </c>
      <c r="Z16" s="3">
        <v>8322</v>
      </c>
      <c r="AB16" s="3">
        <v>3084</v>
      </c>
      <c r="AD16" s="3">
        <v>966</v>
      </c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s="3" customFormat="1" ht="12.75">
      <c r="A17" s="2">
        <v>23</v>
      </c>
      <c r="B17" s="3" t="s">
        <v>11</v>
      </c>
      <c r="C17" s="2">
        <v>1976</v>
      </c>
      <c r="D17" s="99">
        <v>113.7</v>
      </c>
      <c r="F17" s="99">
        <v>124.3</v>
      </c>
      <c r="H17" s="99">
        <v>151.1</v>
      </c>
      <c r="J17" s="99">
        <v>193.8</v>
      </c>
      <c r="L17" s="99">
        <v>218.4</v>
      </c>
      <c r="N17" s="99">
        <v>243.1</v>
      </c>
      <c r="P17" s="99">
        <v>134.9</v>
      </c>
      <c r="R17" s="94" t="s">
        <v>273</v>
      </c>
      <c r="T17" s="3">
        <v>37917</v>
      </c>
      <c r="V17" s="3">
        <v>30696</v>
      </c>
      <c r="X17" s="3">
        <v>21462</v>
      </c>
      <c r="Z17" s="3">
        <v>10626</v>
      </c>
      <c r="AB17" s="3">
        <v>4317</v>
      </c>
      <c r="AD17" s="3">
        <v>1278</v>
      </c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s="3" customFormat="1" ht="7.5" customHeight="1">
      <c r="A18" s="2"/>
      <c r="C18" s="2"/>
      <c r="D18" s="99"/>
      <c r="F18" s="99"/>
      <c r="H18" s="99"/>
      <c r="J18" s="99"/>
      <c r="L18" s="99"/>
      <c r="N18" s="99"/>
      <c r="P18" s="99"/>
      <c r="R18" s="89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s="3" customFormat="1" ht="12.75">
      <c r="A19" s="2">
        <v>24</v>
      </c>
      <c r="B19" s="3" t="s">
        <v>11</v>
      </c>
      <c r="C19" s="2">
        <v>1981</v>
      </c>
      <c r="D19" s="99">
        <v>116</v>
      </c>
      <c r="F19" s="99">
        <v>125.8</v>
      </c>
      <c r="H19" s="99">
        <v>144.5</v>
      </c>
      <c r="J19" s="99">
        <v>187.9</v>
      </c>
      <c r="L19" s="99">
        <v>254.8</v>
      </c>
      <c r="N19" s="99">
        <v>295.8</v>
      </c>
      <c r="P19" s="99">
        <v>136.8</v>
      </c>
      <c r="R19" s="94" t="s">
        <v>273</v>
      </c>
      <c r="T19" s="3">
        <v>39414</v>
      </c>
      <c r="V19" s="3">
        <v>32565</v>
      </c>
      <c r="X19" s="3">
        <v>23856</v>
      </c>
      <c r="Z19" s="3">
        <v>14091</v>
      </c>
      <c r="AB19" s="3">
        <v>5421</v>
      </c>
      <c r="AD19" s="3">
        <v>1830</v>
      </c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s="3" customFormat="1" ht="12.75">
      <c r="A20" s="2">
        <v>4</v>
      </c>
      <c r="B20" s="3" t="s">
        <v>11</v>
      </c>
      <c r="C20" s="2">
        <v>1986</v>
      </c>
      <c r="D20" s="99">
        <v>118.6</v>
      </c>
      <c r="F20" s="99">
        <v>127.5</v>
      </c>
      <c r="H20" s="99">
        <v>145.3</v>
      </c>
      <c r="J20" s="99">
        <v>176.4</v>
      </c>
      <c r="L20" s="99">
        <v>231.1</v>
      </c>
      <c r="N20" s="99">
        <v>326.6</v>
      </c>
      <c r="P20" s="99">
        <v>138.9</v>
      </c>
      <c r="R20" s="94" t="s">
        <v>273</v>
      </c>
      <c r="T20" s="3">
        <v>42960</v>
      </c>
      <c r="V20" s="3">
        <v>34050</v>
      </c>
      <c r="X20" s="3">
        <v>25503</v>
      </c>
      <c r="Z20" s="3">
        <v>15729</v>
      </c>
      <c r="AB20" s="3">
        <v>7260</v>
      </c>
      <c r="AD20" s="3">
        <v>2232</v>
      </c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s="3" customFormat="1" ht="12.75">
      <c r="A21" s="2">
        <v>5</v>
      </c>
      <c r="B21" s="3" t="s">
        <v>11</v>
      </c>
      <c r="C21" s="2">
        <v>1991</v>
      </c>
      <c r="D21" s="99">
        <v>110.5</v>
      </c>
      <c r="F21" s="99">
        <v>128.6</v>
      </c>
      <c r="H21" s="99">
        <v>145.5</v>
      </c>
      <c r="J21" s="99">
        <v>176.7</v>
      </c>
      <c r="L21" s="99">
        <v>221.2</v>
      </c>
      <c r="N21" s="99">
        <v>325.2</v>
      </c>
      <c r="P21" s="99">
        <v>136.7</v>
      </c>
      <c r="R21" s="94" t="s">
        <v>273</v>
      </c>
      <c r="T21" s="3">
        <v>47913</v>
      </c>
      <c r="V21" s="3">
        <v>37221</v>
      </c>
      <c r="X21" s="3">
        <v>26613</v>
      </c>
      <c r="Z21" s="3">
        <v>17301</v>
      </c>
      <c r="AB21" s="3">
        <v>8205</v>
      </c>
      <c r="AD21" s="3">
        <v>3066</v>
      </c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s="3" customFormat="1" ht="12.75">
      <c r="A22" s="2">
        <v>5</v>
      </c>
      <c r="B22" s="3" t="s">
        <v>11</v>
      </c>
      <c r="C22" s="2">
        <v>1996</v>
      </c>
      <c r="D22" s="99">
        <v>104</v>
      </c>
      <c r="F22" s="99">
        <v>119.6</v>
      </c>
      <c r="H22" s="99">
        <v>145.2</v>
      </c>
      <c r="J22" s="99">
        <v>170.9</v>
      </c>
      <c r="L22" s="99">
        <v>222.4</v>
      </c>
      <c r="N22" s="99">
        <v>306.7</v>
      </c>
      <c r="P22" s="99">
        <v>132.1</v>
      </c>
      <c r="R22" s="94" t="s">
        <v>273</v>
      </c>
      <c r="T22" s="3">
        <v>56643</v>
      </c>
      <c r="V22" s="3">
        <v>42030</v>
      </c>
      <c r="X22" s="3">
        <v>30135</v>
      </c>
      <c r="Z22" s="3">
        <v>18426</v>
      </c>
      <c r="AB22" s="3">
        <v>9492</v>
      </c>
      <c r="AD22" s="3">
        <v>3792</v>
      </c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3" customFormat="1" ht="12.75">
      <c r="A23" s="2">
        <v>6</v>
      </c>
      <c r="B23" s="3" t="s">
        <v>11</v>
      </c>
      <c r="C23" s="2">
        <v>2001</v>
      </c>
      <c r="D23" s="99">
        <v>104.7</v>
      </c>
      <c r="F23" s="99">
        <v>110.6</v>
      </c>
      <c r="H23" s="99">
        <v>132</v>
      </c>
      <c r="J23" s="99">
        <v>168</v>
      </c>
      <c r="L23" s="99">
        <v>211.4</v>
      </c>
      <c r="N23" s="99">
        <v>304.3</v>
      </c>
      <c r="P23" s="99">
        <v>129</v>
      </c>
      <c r="R23" s="94" t="s">
        <v>273</v>
      </c>
      <c r="T23" s="3">
        <v>61950</v>
      </c>
      <c r="V23" s="3">
        <v>49509</v>
      </c>
      <c r="X23" s="3">
        <v>34434</v>
      </c>
      <c r="Z23" s="3">
        <v>21255</v>
      </c>
      <c r="AB23" s="3">
        <v>10611</v>
      </c>
      <c r="AD23" s="3">
        <v>4872</v>
      </c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s="3" customFormat="1" ht="12.75">
      <c r="A24" s="44">
        <v>7</v>
      </c>
      <c r="B24" s="44" t="s">
        <v>11</v>
      </c>
      <c r="C24" s="44">
        <v>2006</v>
      </c>
      <c r="D24" s="108">
        <v>106</v>
      </c>
      <c r="E24" s="108"/>
      <c r="F24" s="108">
        <v>109.3</v>
      </c>
      <c r="G24" s="108"/>
      <c r="H24" s="108">
        <v>118.3</v>
      </c>
      <c r="I24" s="108"/>
      <c r="J24" s="108">
        <v>148</v>
      </c>
      <c r="K24" s="108"/>
      <c r="L24" s="108">
        <v>196.8</v>
      </c>
      <c r="M24" s="108"/>
      <c r="N24" s="108">
        <v>284.5</v>
      </c>
      <c r="O24" s="108"/>
      <c r="P24" s="108">
        <v>124.1</v>
      </c>
      <c r="Q24" s="48"/>
      <c r="R24" s="148" t="s">
        <v>273</v>
      </c>
      <c r="S24" s="48"/>
      <c r="T24" s="3">
        <v>64164</v>
      </c>
      <c r="V24" s="3">
        <v>54927</v>
      </c>
      <c r="X24" s="3">
        <v>40629</v>
      </c>
      <c r="Z24" s="3">
        <v>25026</v>
      </c>
      <c r="AB24" s="3">
        <v>12714</v>
      </c>
      <c r="AD24" s="3">
        <v>5913</v>
      </c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8:44" s="3" customFormat="1" ht="7.5" customHeight="1">
      <c r="R25" s="99"/>
      <c r="T25" s="3">
        <v>68805</v>
      </c>
      <c r="V25" s="3">
        <v>57237</v>
      </c>
      <c r="X25" s="3">
        <v>45822</v>
      </c>
      <c r="Z25" s="3">
        <v>30126</v>
      </c>
      <c r="AB25" s="3">
        <v>15294</v>
      </c>
      <c r="AD25" s="3">
        <v>6837</v>
      </c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3" customFormat="1" ht="12.75">
      <c r="A26" s="3" t="s">
        <v>277</v>
      </c>
      <c r="R26" s="99"/>
      <c r="T26" s="3">
        <v>70044</v>
      </c>
      <c r="V26" s="3">
        <v>63396</v>
      </c>
      <c r="X26" s="3">
        <v>49518</v>
      </c>
      <c r="Z26" s="3">
        <v>35211</v>
      </c>
      <c r="AB26" s="3">
        <v>18726</v>
      </c>
      <c r="AD26" s="3">
        <v>8640</v>
      </c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3" customFormat="1" ht="12.75">
      <c r="A27" s="34" t="s">
        <v>278</v>
      </c>
      <c r="R27" s="99"/>
      <c r="T27" s="3">
        <v>68475</v>
      </c>
      <c r="V27" s="3">
        <v>64089</v>
      </c>
      <c r="X27" s="3">
        <v>54801</v>
      </c>
      <c r="Z27" s="3">
        <v>38703</v>
      </c>
      <c r="AB27" s="3">
        <v>22971</v>
      </c>
      <c r="AD27" s="3">
        <v>11289</v>
      </c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3" customFormat="1" ht="12.75" customHeight="1">
      <c r="A28" s="30" t="s">
        <v>275</v>
      </c>
      <c r="D28" s="4"/>
      <c r="E28" s="4"/>
      <c r="F28" s="4"/>
      <c r="G28" s="4"/>
      <c r="H28" s="4"/>
      <c r="I28" s="4"/>
      <c r="J28" s="4"/>
      <c r="L28" s="55"/>
      <c r="M28" s="55"/>
      <c r="N28" s="55"/>
      <c r="O28" s="55"/>
      <c r="P28" s="55"/>
      <c r="Q28" s="55"/>
      <c r="R28" s="89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s="3" customFormat="1" ht="12.75">
      <c r="A29" s="3" t="s">
        <v>276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1"/>
      <c r="S29" s="100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s="3" customFormat="1" ht="12.75" customHeight="1">
      <c r="A30" s="111" t="s">
        <v>37</v>
      </c>
      <c r="B30" s="112"/>
      <c r="R30" s="99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s="3" customFormat="1" ht="12.75">
      <c r="A31" s="3" t="s">
        <v>38</v>
      </c>
      <c r="R31" s="99"/>
      <c r="T31" s="3">
        <v>60177</v>
      </c>
      <c r="V31" s="3">
        <v>48372</v>
      </c>
      <c r="X31" s="3">
        <v>33900</v>
      </c>
      <c r="Z31" s="3">
        <v>21084</v>
      </c>
      <c r="AB31" s="3">
        <v>10581</v>
      </c>
      <c r="AD31" s="3">
        <v>4863</v>
      </c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8:44" s="3" customFormat="1" ht="7.5" customHeight="1">
      <c r="R32" s="99"/>
      <c r="T32" s="3">
        <v>62097</v>
      </c>
      <c r="V32" s="3">
        <v>53541</v>
      </c>
      <c r="X32" s="3">
        <v>39945</v>
      </c>
      <c r="Z32" s="3">
        <v>24816</v>
      </c>
      <c r="AB32" s="3">
        <v>12627</v>
      </c>
      <c r="AD32" s="3">
        <v>5889</v>
      </c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s="3" customFormat="1" ht="12.75">
      <c r="A33" s="53" t="s">
        <v>39</v>
      </c>
      <c r="R33" s="99"/>
      <c r="T33" s="3">
        <v>66549</v>
      </c>
      <c r="V33" s="3">
        <v>55830</v>
      </c>
      <c r="X33" s="3">
        <v>45093</v>
      </c>
      <c r="Z33" s="3">
        <v>29847</v>
      </c>
      <c r="AB33" s="3">
        <v>15186</v>
      </c>
      <c r="AD33" s="3">
        <v>6819</v>
      </c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s="3" customFormat="1" ht="12" customHeight="1">
      <c r="A34" s="53" t="s">
        <v>323</v>
      </c>
      <c r="R34" s="99"/>
      <c r="T34" s="3">
        <v>67788</v>
      </c>
      <c r="V34" s="3">
        <v>61902</v>
      </c>
      <c r="X34" s="3">
        <v>48726</v>
      </c>
      <c r="Z34" s="3">
        <v>34869</v>
      </c>
      <c r="AB34" s="3">
        <v>18645</v>
      </c>
      <c r="AD34" s="3">
        <v>8622</v>
      </c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3" customFormat="1" ht="12" customHeight="1">
      <c r="A35" s="30" t="s">
        <v>322</v>
      </c>
      <c r="R35" s="99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s="3" customFormat="1" ht="12.75" customHeight="1">
      <c r="A36" s="163" t="s">
        <v>274</v>
      </c>
      <c r="R36" s="99"/>
      <c r="S36" s="18"/>
      <c r="T36" s="48">
        <v>65433</v>
      </c>
      <c r="U36" s="48"/>
      <c r="V36" s="48">
        <v>62112</v>
      </c>
      <c r="W36" s="48"/>
      <c r="X36" s="48">
        <v>53766</v>
      </c>
      <c r="Y36" s="48"/>
      <c r="Z36" s="48">
        <v>38307</v>
      </c>
      <c r="AA36" s="48"/>
      <c r="AB36" s="48">
        <v>22866</v>
      </c>
      <c r="AC36" s="48"/>
      <c r="AD36" s="48">
        <v>11256</v>
      </c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2:29" ht="6.75" customHeight="1">
      <c r="B37" s="41"/>
      <c r="C37" s="41"/>
      <c r="D37" s="95"/>
      <c r="E37" s="43"/>
      <c r="F37" s="95"/>
      <c r="G37" s="43"/>
      <c r="H37" s="95"/>
      <c r="I37" s="43"/>
      <c r="J37" s="93"/>
      <c r="K37" s="96"/>
      <c r="L37" s="94"/>
      <c r="M37" s="113"/>
      <c r="N37" s="94"/>
      <c r="O37" s="113"/>
      <c r="P37" s="97"/>
      <c r="Q37" s="113"/>
      <c r="R37" s="94"/>
      <c r="S37" s="114"/>
      <c r="T37" s="68"/>
      <c r="U37" s="68"/>
      <c r="V37" s="68"/>
      <c r="W37" s="68"/>
      <c r="X37" s="68"/>
      <c r="Y37" s="68"/>
      <c r="Z37" s="68"/>
      <c r="AA37" s="68"/>
      <c r="AB37" s="68"/>
      <c r="AC37" s="68"/>
    </row>
    <row r="38" spans="1:29" ht="12.75">
      <c r="A38" s="269" t="s">
        <v>319</v>
      </c>
      <c r="B38" s="3"/>
      <c r="C38" s="3"/>
      <c r="D38" s="95"/>
      <c r="E38" s="32"/>
      <c r="F38" s="95"/>
      <c r="G38" s="32"/>
      <c r="H38" s="95"/>
      <c r="I38" s="32"/>
      <c r="J38" s="93"/>
      <c r="K38" s="115"/>
      <c r="L38" s="116"/>
      <c r="M38" s="117"/>
      <c r="N38" s="116"/>
      <c r="O38" s="117"/>
      <c r="P38" s="97"/>
      <c r="Q38" s="113"/>
      <c r="R38" s="94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</row>
    <row r="39" spans="1:29" ht="12.75">
      <c r="A39" s="270" t="s">
        <v>320</v>
      </c>
      <c r="B39" s="3"/>
      <c r="C39" s="3"/>
      <c r="D39" s="43"/>
      <c r="E39" s="32"/>
      <c r="F39" s="43"/>
      <c r="G39" s="32"/>
      <c r="H39" s="43"/>
      <c r="I39" s="32"/>
      <c r="J39" s="93"/>
      <c r="K39" s="115"/>
      <c r="L39" s="116"/>
      <c r="M39" s="117"/>
      <c r="N39" s="116"/>
      <c r="O39" s="117"/>
      <c r="P39" s="97"/>
      <c r="Q39" s="113"/>
      <c r="R39" s="94"/>
      <c r="S39" s="18"/>
      <c r="T39" s="68"/>
      <c r="U39" s="68"/>
      <c r="V39" s="68"/>
      <c r="W39" s="68"/>
      <c r="X39" s="68"/>
      <c r="Y39" s="68"/>
      <c r="Z39" s="68"/>
      <c r="AA39" s="68"/>
      <c r="AB39" s="68"/>
      <c r="AC39" s="68"/>
    </row>
    <row r="40" spans="2:29" ht="12.75">
      <c r="B40" s="3"/>
      <c r="C40" s="3"/>
      <c r="D40" s="43"/>
      <c r="E40" s="32"/>
      <c r="F40" s="43"/>
      <c r="G40" s="32"/>
      <c r="H40" s="43"/>
      <c r="I40" s="32"/>
      <c r="J40" s="93"/>
      <c r="K40" s="115"/>
      <c r="L40" s="116"/>
      <c r="M40" s="117"/>
      <c r="N40" s="116"/>
      <c r="O40" s="117"/>
      <c r="P40" s="97"/>
      <c r="Q40" s="113"/>
      <c r="R40" s="97"/>
      <c r="S40" s="18"/>
      <c r="T40" s="68"/>
      <c r="U40" s="68"/>
      <c r="V40" s="68"/>
      <c r="W40" s="68"/>
      <c r="X40" s="68"/>
      <c r="Y40" s="68"/>
      <c r="Z40" s="68"/>
      <c r="AA40" s="68"/>
      <c r="AB40" s="68"/>
      <c r="AC40" s="68"/>
    </row>
    <row r="41" spans="2:29" ht="12.75">
      <c r="B41" s="3"/>
      <c r="C41" s="3"/>
      <c r="D41" s="43"/>
      <c r="E41" s="32"/>
      <c r="F41" s="43"/>
      <c r="G41" s="32"/>
      <c r="H41" s="43"/>
      <c r="I41" s="32"/>
      <c r="J41" s="93"/>
      <c r="K41" s="115"/>
      <c r="L41" s="116"/>
      <c r="M41" s="117"/>
      <c r="N41" s="116"/>
      <c r="O41" s="117"/>
      <c r="P41" s="97"/>
      <c r="Q41" s="113"/>
      <c r="R41" s="97"/>
      <c r="S41" s="18"/>
      <c r="T41" s="68"/>
      <c r="U41" s="68"/>
      <c r="V41" s="68"/>
      <c r="W41" s="68"/>
      <c r="X41" s="68"/>
      <c r="Y41" s="68"/>
      <c r="Z41" s="68"/>
      <c r="AA41" s="68"/>
      <c r="AB41" s="68"/>
      <c r="AC41" s="68"/>
    </row>
    <row r="42" spans="2:29" ht="12.75" customHeight="1">
      <c r="B42" s="2"/>
      <c r="C42" s="3"/>
      <c r="D42" s="43"/>
      <c r="E42" s="96"/>
      <c r="F42" s="43"/>
      <c r="G42" s="96"/>
      <c r="H42" s="43"/>
      <c r="I42" s="96"/>
      <c r="J42" s="93"/>
      <c r="K42" s="96"/>
      <c r="L42" s="94"/>
      <c r="M42" s="113"/>
      <c r="N42" s="94"/>
      <c r="O42" s="113"/>
      <c r="P42" s="97"/>
      <c r="Q42" s="113"/>
      <c r="R42" s="97"/>
      <c r="S42" s="18"/>
      <c r="T42" s="68"/>
      <c r="U42" s="68"/>
      <c r="V42" s="68"/>
      <c r="W42" s="68"/>
      <c r="X42" s="68"/>
      <c r="Y42" s="68"/>
      <c r="Z42" s="68"/>
      <c r="AA42" s="68"/>
      <c r="AB42" s="68"/>
      <c r="AC42" s="68"/>
    </row>
    <row r="43" spans="2:29" ht="12.75">
      <c r="B43" s="2"/>
      <c r="C43" s="3"/>
      <c r="D43" s="43"/>
      <c r="E43" s="96"/>
      <c r="F43" s="43"/>
      <c r="G43" s="96"/>
      <c r="H43" s="43"/>
      <c r="I43" s="96"/>
      <c r="J43" s="93"/>
      <c r="K43" s="96"/>
      <c r="L43" s="94"/>
      <c r="M43" s="94"/>
      <c r="N43" s="94"/>
      <c r="O43" s="94"/>
      <c r="P43" s="94"/>
      <c r="Q43" s="113"/>
      <c r="R43" s="97"/>
      <c r="S43" s="18"/>
      <c r="T43" s="68"/>
      <c r="U43" s="68"/>
      <c r="V43" s="68"/>
      <c r="W43" s="68"/>
      <c r="X43" s="68"/>
      <c r="Y43" s="68"/>
      <c r="Z43" s="68"/>
      <c r="AA43" s="68"/>
      <c r="AB43" s="68"/>
      <c r="AC43" s="68"/>
    </row>
    <row r="51" ht="12" customHeight="1"/>
  </sheetData>
  <sheetProtection/>
  <mergeCells count="12">
    <mergeCell ref="A5:U5"/>
    <mergeCell ref="A7:C8"/>
    <mergeCell ref="R7:S8"/>
    <mergeCell ref="D8:E8"/>
    <mergeCell ref="F8:G8"/>
    <mergeCell ref="H8:I8"/>
    <mergeCell ref="J8:K8"/>
    <mergeCell ref="L8:M8"/>
    <mergeCell ref="N8:O8"/>
    <mergeCell ref="A10:S10"/>
    <mergeCell ref="D7:O7"/>
    <mergeCell ref="P7:Q8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9.7109375" style="132" customWidth="1"/>
    <col min="2" max="2" width="1.28515625" style="0" customWidth="1"/>
    <col min="3" max="3" width="8.57421875" style="0" customWidth="1"/>
    <col min="4" max="4" width="2.00390625" style="0" customWidth="1"/>
    <col min="5" max="5" width="8.421875" style="0" customWidth="1"/>
    <col min="6" max="6" width="1.8515625" style="0" customWidth="1"/>
    <col min="7" max="7" width="8.140625" style="0" customWidth="1"/>
    <col min="8" max="8" width="2.421875" style="0" customWidth="1"/>
    <col min="9" max="9" width="8.140625" style="0" customWidth="1"/>
    <col min="10" max="10" width="2.28125" style="0" customWidth="1"/>
    <col min="11" max="11" width="8.140625" style="0" customWidth="1"/>
    <col min="12" max="12" width="2.28125" style="0" customWidth="1"/>
    <col min="13" max="13" width="8.28125" style="0" customWidth="1"/>
    <col min="14" max="14" width="2.28125" style="0" customWidth="1"/>
    <col min="15" max="15" width="8.57421875" style="0" customWidth="1"/>
    <col min="16" max="16" width="2.00390625" style="0" customWidth="1"/>
    <col min="17" max="17" width="8.00390625" style="0" customWidth="1"/>
    <col min="18" max="18" width="3.8515625" style="0" customWidth="1"/>
  </cols>
  <sheetData>
    <row r="1" spans="1:17" ht="12.75">
      <c r="A1" s="120" t="s">
        <v>58</v>
      </c>
      <c r="B1" s="63"/>
      <c r="C1" s="63"/>
      <c r="D1" s="64"/>
      <c r="E1" s="64"/>
      <c r="F1" s="64"/>
      <c r="G1" s="64"/>
      <c r="H1" s="65"/>
      <c r="I1" s="65"/>
      <c r="J1" s="65"/>
      <c r="K1" s="65"/>
      <c r="L1" s="66"/>
      <c r="M1" s="66"/>
      <c r="N1" s="65"/>
      <c r="O1" s="64"/>
      <c r="P1" s="64"/>
      <c r="Q1" s="121"/>
    </row>
    <row r="2" spans="1:17" ht="12.75">
      <c r="A2" s="120"/>
      <c r="B2" s="63"/>
      <c r="C2" s="63"/>
      <c r="D2" s="64"/>
      <c r="E2" s="64"/>
      <c r="F2" s="64"/>
      <c r="G2" s="64"/>
      <c r="H2" s="65"/>
      <c r="I2" s="65"/>
      <c r="J2" s="65"/>
      <c r="K2" s="65"/>
      <c r="L2" s="66"/>
      <c r="M2" s="66"/>
      <c r="N2" s="65"/>
      <c r="O2" s="64"/>
      <c r="P2" s="64"/>
      <c r="Q2" s="121"/>
    </row>
    <row r="3" spans="1:18" ht="15" customHeight="1">
      <c r="A3" s="362" t="s">
        <v>42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</row>
    <row r="4" spans="1:18" ht="15" customHeight="1">
      <c r="A4" s="363" t="s">
        <v>25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</row>
    <row r="5" spans="1:18" ht="15" customHeight="1">
      <c r="A5" s="364" t="s">
        <v>266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7" ht="7.5" customHeight="1">
      <c r="A6" s="122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3"/>
    </row>
    <row r="7" spans="1:18" ht="24.75" customHeight="1">
      <c r="A7" s="341" t="s">
        <v>182</v>
      </c>
      <c r="B7" s="365"/>
      <c r="C7" s="355" t="s">
        <v>44</v>
      </c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7"/>
      <c r="O7" s="345" t="s">
        <v>306</v>
      </c>
      <c r="P7" s="359"/>
      <c r="Q7" s="345" t="s">
        <v>27</v>
      </c>
      <c r="R7" s="346"/>
    </row>
    <row r="8" spans="1:18" ht="34.5" customHeight="1">
      <c r="A8" s="366"/>
      <c r="B8" s="367"/>
      <c r="C8" s="349" t="s">
        <v>28</v>
      </c>
      <c r="D8" s="350"/>
      <c r="E8" s="351" t="s">
        <v>29</v>
      </c>
      <c r="F8" s="352"/>
      <c r="G8" s="351" t="s">
        <v>30</v>
      </c>
      <c r="H8" s="352"/>
      <c r="I8" s="351" t="s">
        <v>31</v>
      </c>
      <c r="J8" s="352"/>
      <c r="K8" s="349" t="s">
        <v>32</v>
      </c>
      <c r="L8" s="350"/>
      <c r="M8" s="351" t="s">
        <v>33</v>
      </c>
      <c r="N8" s="358"/>
      <c r="O8" s="360"/>
      <c r="P8" s="361"/>
      <c r="Q8" s="347"/>
      <c r="R8" s="348"/>
    </row>
    <row r="9" spans="1:17" ht="7.5" customHeight="1">
      <c r="A9" s="124"/>
      <c r="B9" s="82"/>
      <c r="C9" s="83"/>
      <c r="D9" s="83"/>
      <c r="E9" s="82"/>
      <c r="F9" s="82"/>
      <c r="G9" s="82"/>
      <c r="H9" s="82"/>
      <c r="I9" s="82"/>
      <c r="J9" s="82"/>
      <c r="K9" s="83"/>
      <c r="L9" s="83"/>
      <c r="M9" s="82"/>
      <c r="N9" s="82"/>
      <c r="O9" s="82"/>
      <c r="P9" s="82"/>
      <c r="Q9" s="85"/>
    </row>
    <row r="10" spans="1:18" ht="12" customHeight="1">
      <c r="A10" s="316" t="s">
        <v>35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</row>
    <row r="11" spans="1:17" ht="7.5" customHeight="1">
      <c r="A11" s="124"/>
      <c r="B11" s="86"/>
      <c r="C11" s="86"/>
      <c r="D11" s="83"/>
      <c r="E11" s="83"/>
      <c r="F11" s="82"/>
      <c r="G11" s="82"/>
      <c r="H11" s="82"/>
      <c r="I11" s="82"/>
      <c r="J11" s="82"/>
      <c r="K11" s="82"/>
      <c r="L11" s="83"/>
      <c r="M11" s="83"/>
      <c r="N11" s="82"/>
      <c r="O11" s="82"/>
      <c r="P11" s="82"/>
      <c r="Q11" s="125"/>
    </row>
    <row r="12" spans="1:17" ht="12" customHeight="1">
      <c r="A12" s="2">
        <v>1991</v>
      </c>
      <c r="B12" s="2"/>
      <c r="C12" s="88">
        <v>131540</v>
      </c>
      <c r="D12" s="32"/>
      <c r="E12" s="88">
        <v>102680</v>
      </c>
      <c r="F12" s="32"/>
      <c r="G12" s="88">
        <v>78260</v>
      </c>
      <c r="H12" s="32"/>
      <c r="I12" s="88">
        <v>47380</v>
      </c>
      <c r="J12" s="4"/>
      <c r="K12" s="88">
        <v>22320</v>
      </c>
      <c r="L12" s="32"/>
      <c r="M12" s="88">
        <v>9110</v>
      </c>
      <c r="N12" s="89"/>
      <c r="O12" s="88">
        <v>391290</v>
      </c>
      <c r="P12" s="89"/>
      <c r="Q12" s="90">
        <v>72.9</v>
      </c>
    </row>
    <row r="13" spans="1:17" ht="12" customHeight="1">
      <c r="A13" s="2">
        <v>1992</v>
      </c>
      <c r="B13" s="2"/>
      <c r="C13" s="88">
        <v>132130</v>
      </c>
      <c r="D13" s="32"/>
      <c r="E13" s="88">
        <v>105600</v>
      </c>
      <c r="F13" s="32"/>
      <c r="G13" s="88">
        <v>79710</v>
      </c>
      <c r="H13" s="32"/>
      <c r="I13" s="88">
        <v>49290</v>
      </c>
      <c r="J13" s="4"/>
      <c r="K13" s="88">
        <v>23210</v>
      </c>
      <c r="L13" s="32"/>
      <c r="M13" s="88">
        <v>9660</v>
      </c>
      <c r="N13" s="89"/>
      <c r="O13" s="88">
        <v>399600</v>
      </c>
      <c r="P13" s="89"/>
      <c r="Q13" s="90">
        <v>72.9</v>
      </c>
    </row>
    <row r="14" spans="1:17" ht="12" customHeight="1">
      <c r="A14" s="2">
        <v>1993</v>
      </c>
      <c r="B14" s="2"/>
      <c r="C14" s="88">
        <v>133490</v>
      </c>
      <c r="D14" s="32"/>
      <c r="E14" s="88">
        <v>109060</v>
      </c>
      <c r="F14" s="32"/>
      <c r="G14" s="88">
        <v>79530</v>
      </c>
      <c r="H14" s="32"/>
      <c r="I14" s="88">
        <v>51210</v>
      </c>
      <c r="J14" s="4"/>
      <c r="K14" s="88">
        <v>24340</v>
      </c>
      <c r="L14" s="32"/>
      <c r="M14" s="88">
        <v>10160</v>
      </c>
      <c r="N14" s="89"/>
      <c r="O14" s="88">
        <v>407780</v>
      </c>
      <c r="P14" s="89"/>
      <c r="Q14" s="90">
        <v>73</v>
      </c>
    </row>
    <row r="15" spans="1:17" ht="12" customHeight="1">
      <c r="A15" s="2">
        <v>1994</v>
      </c>
      <c r="B15" s="2"/>
      <c r="C15" s="88">
        <v>134630</v>
      </c>
      <c r="D15" s="32"/>
      <c r="E15" s="88">
        <v>112630</v>
      </c>
      <c r="F15" s="32"/>
      <c r="G15" s="88">
        <v>79050</v>
      </c>
      <c r="H15" s="32"/>
      <c r="I15" s="88">
        <v>53270</v>
      </c>
      <c r="J15" s="4"/>
      <c r="K15" s="88">
        <v>25520</v>
      </c>
      <c r="L15" s="32"/>
      <c r="M15" s="88">
        <v>10820</v>
      </c>
      <c r="N15" s="89"/>
      <c r="O15" s="88">
        <v>415910</v>
      </c>
      <c r="P15" s="89"/>
      <c r="Q15" s="90">
        <v>73.1</v>
      </c>
    </row>
    <row r="16" spans="1:17" ht="12" customHeight="1">
      <c r="A16" s="2">
        <v>1995</v>
      </c>
      <c r="B16" s="2"/>
      <c r="C16" s="88">
        <v>134640</v>
      </c>
      <c r="D16" s="32"/>
      <c r="E16" s="88">
        <v>114450</v>
      </c>
      <c r="F16" s="32"/>
      <c r="G16" s="88">
        <v>81350</v>
      </c>
      <c r="H16" s="32"/>
      <c r="I16" s="88">
        <v>55120</v>
      </c>
      <c r="J16" s="4"/>
      <c r="K16" s="88">
        <v>26630</v>
      </c>
      <c r="L16" s="32"/>
      <c r="M16" s="88">
        <v>11210</v>
      </c>
      <c r="N16" s="89"/>
      <c r="O16" s="88">
        <v>423410</v>
      </c>
      <c r="P16" s="89"/>
      <c r="Q16" s="90">
        <v>73.3</v>
      </c>
    </row>
    <row r="17" spans="1:17" ht="12" customHeight="1">
      <c r="A17" s="2">
        <v>1996</v>
      </c>
      <c r="B17" s="2"/>
      <c r="C17" s="88">
        <v>135030</v>
      </c>
      <c r="D17" s="32"/>
      <c r="E17" s="88">
        <v>115680</v>
      </c>
      <c r="F17" s="32"/>
      <c r="G17" s="88">
        <v>83750</v>
      </c>
      <c r="H17" s="32"/>
      <c r="I17" s="88">
        <v>56420</v>
      </c>
      <c r="J17" s="4"/>
      <c r="K17" s="88">
        <v>27510</v>
      </c>
      <c r="L17" s="32"/>
      <c r="M17" s="88">
        <v>11680</v>
      </c>
      <c r="N17" s="89"/>
      <c r="O17" s="88">
        <v>430080</v>
      </c>
      <c r="P17" s="89"/>
      <c r="Q17" s="90">
        <v>73.4</v>
      </c>
    </row>
    <row r="18" spans="1:17" ht="12" customHeight="1">
      <c r="A18" s="2">
        <v>1997</v>
      </c>
      <c r="B18" s="2"/>
      <c r="C18" s="88">
        <v>134350</v>
      </c>
      <c r="D18" s="32"/>
      <c r="E18" s="88">
        <v>116440</v>
      </c>
      <c r="F18" s="32"/>
      <c r="G18" s="88">
        <v>86620</v>
      </c>
      <c r="H18" s="32"/>
      <c r="I18" s="88">
        <v>57650</v>
      </c>
      <c r="J18" s="4"/>
      <c r="K18" s="88">
        <v>29010</v>
      </c>
      <c r="L18" s="32"/>
      <c r="M18" s="88">
        <v>12190</v>
      </c>
      <c r="N18" s="89"/>
      <c r="O18" s="88">
        <v>436270</v>
      </c>
      <c r="P18" s="89"/>
      <c r="Q18" s="90">
        <v>73.5</v>
      </c>
    </row>
    <row r="19" spans="1:17" ht="12" customHeight="1">
      <c r="A19" s="2">
        <v>1998</v>
      </c>
      <c r="B19" s="2"/>
      <c r="C19" s="88">
        <v>133050</v>
      </c>
      <c r="D19" s="32"/>
      <c r="E19" s="88">
        <v>118070</v>
      </c>
      <c r="F19" s="32"/>
      <c r="G19" s="88">
        <v>89820</v>
      </c>
      <c r="H19" s="32"/>
      <c r="I19" s="88">
        <v>57900</v>
      </c>
      <c r="J19" s="4"/>
      <c r="K19" s="88">
        <v>30430</v>
      </c>
      <c r="L19" s="32"/>
      <c r="M19" s="88">
        <v>12880</v>
      </c>
      <c r="N19" s="89"/>
      <c r="O19" s="88">
        <v>442150</v>
      </c>
      <c r="P19" s="89"/>
      <c r="Q19" s="90">
        <v>73.6</v>
      </c>
    </row>
    <row r="20" spans="1:17" ht="12" customHeight="1">
      <c r="A20" s="2">
        <v>1999</v>
      </c>
      <c r="B20" s="2"/>
      <c r="C20" s="88">
        <v>132190</v>
      </c>
      <c r="D20" s="32"/>
      <c r="E20" s="88">
        <v>119060</v>
      </c>
      <c r="F20" s="32"/>
      <c r="G20" s="88">
        <v>93130</v>
      </c>
      <c r="H20" s="32"/>
      <c r="I20" s="88">
        <v>57950</v>
      </c>
      <c r="J20" s="4"/>
      <c r="K20" s="88">
        <v>31900</v>
      </c>
      <c r="L20" s="32"/>
      <c r="M20" s="88">
        <v>13700</v>
      </c>
      <c r="N20" s="89"/>
      <c r="O20" s="88">
        <v>447940</v>
      </c>
      <c r="P20" s="89"/>
      <c r="Q20" s="90">
        <v>73.8</v>
      </c>
    </row>
    <row r="21" spans="1:17" ht="12" customHeight="1">
      <c r="A21" s="2">
        <v>2000</v>
      </c>
      <c r="B21" s="2"/>
      <c r="C21" s="88">
        <v>131130</v>
      </c>
      <c r="D21" s="88"/>
      <c r="E21" s="88">
        <v>119520</v>
      </c>
      <c r="F21" s="88"/>
      <c r="G21" s="88">
        <v>95050</v>
      </c>
      <c r="H21" s="88"/>
      <c r="I21" s="88">
        <v>59960</v>
      </c>
      <c r="J21" s="88"/>
      <c r="K21" s="88">
        <v>33280</v>
      </c>
      <c r="L21" s="88"/>
      <c r="M21" s="88">
        <v>14510</v>
      </c>
      <c r="N21" s="88"/>
      <c r="O21" s="88">
        <v>453450</v>
      </c>
      <c r="P21" s="89"/>
      <c r="Q21" s="90">
        <v>73.9</v>
      </c>
    </row>
    <row r="22" spans="1:17" ht="12" customHeight="1">
      <c r="A22" s="2">
        <v>2001</v>
      </c>
      <c r="B22" s="2"/>
      <c r="C22" s="88">
        <v>130930</v>
      </c>
      <c r="D22" s="88"/>
      <c r="E22" s="88">
        <v>120770</v>
      </c>
      <c r="F22" s="88"/>
      <c r="G22" s="88">
        <v>96550</v>
      </c>
      <c r="H22" s="88"/>
      <c r="I22" s="88">
        <v>62520</v>
      </c>
      <c r="J22" s="88"/>
      <c r="K22" s="88">
        <v>34560</v>
      </c>
      <c r="L22" s="88"/>
      <c r="M22" s="88">
        <v>15230</v>
      </c>
      <c r="N22" s="88"/>
      <c r="O22" s="88">
        <v>460560</v>
      </c>
      <c r="P22" s="89"/>
      <c r="Q22" s="90">
        <v>74</v>
      </c>
    </row>
    <row r="23" spans="1:17" ht="12" customHeight="1">
      <c r="A23" s="2">
        <v>2002</v>
      </c>
      <c r="B23" s="2"/>
      <c r="C23" s="88">
        <v>132790</v>
      </c>
      <c r="D23" s="88"/>
      <c r="E23" s="88">
        <v>120810</v>
      </c>
      <c r="F23" s="88"/>
      <c r="G23" s="88">
        <v>97650</v>
      </c>
      <c r="H23" s="88"/>
      <c r="I23" s="88">
        <v>65030</v>
      </c>
      <c r="J23" s="88"/>
      <c r="K23" s="88">
        <v>35200</v>
      </c>
      <c r="L23" s="88"/>
      <c r="M23" s="88">
        <v>16000</v>
      </c>
      <c r="N23" s="88"/>
      <c r="O23" s="88">
        <v>467480</v>
      </c>
      <c r="P23" s="89"/>
      <c r="Q23" s="90">
        <v>74.1</v>
      </c>
    </row>
    <row r="24" spans="1:17" ht="12" customHeight="1">
      <c r="A24" s="2">
        <v>2003</v>
      </c>
      <c r="B24" s="2"/>
      <c r="C24" s="88">
        <v>135720</v>
      </c>
      <c r="D24" s="88"/>
      <c r="E24" s="88">
        <v>120440</v>
      </c>
      <c r="F24" s="88"/>
      <c r="G24" s="88">
        <v>99660</v>
      </c>
      <c r="H24" s="88"/>
      <c r="I24" s="88">
        <v>67760</v>
      </c>
      <c r="J24" s="88"/>
      <c r="K24" s="88">
        <v>35390</v>
      </c>
      <c r="L24" s="88"/>
      <c r="M24" s="88">
        <v>16720</v>
      </c>
      <c r="N24" s="88"/>
      <c r="O24" s="88">
        <v>475670</v>
      </c>
      <c r="P24" s="89"/>
      <c r="Q24" s="90">
        <v>74.2</v>
      </c>
    </row>
    <row r="25" spans="1:17" ht="12" customHeight="1">
      <c r="A25" s="2">
        <v>2004</v>
      </c>
      <c r="B25" s="2"/>
      <c r="C25" s="88">
        <v>139840</v>
      </c>
      <c r="D25" s="88"/>
      <c r="E25" s="88">
        <v>120210</v>
      </c>
      <c r="F25" s="88"/>
      <c r="G25" s="88">
        <v>100990</v>
      </c>
      <c r="H25" s="88"/>
      <c r="I25" s="88">
        <v>70480</v>
      </c>
      <c r="J25" s="88"/>
      <c r="K25" s="88">
        <v>35590</v>
      </c>
      <c r="L25" s="88"/>
      <c r="M25" s="88">
        <v>17510</v>
      </c>
      <c r="N25" s="88"/>
      <c r="O25" s="88">
        <v>484620</v>
      </c>
      <c r="P25" s="89"/>
      <c r="Q25" s="90">
        <v>74.2</v>
      </c>
    </row>
    <row r="26" spans="1:17" ht="12" customHeight="1">
      <c r="A26" s="2">
        <v>2005</v>
      </c>
      <c r="B26" s="2"/>
      <c r="C26" s="88">
        <v>146740</v>
      </c>
      <c r="D26" s="88"/>
      <c r="E26" s="88">
        <v>119820</v>
      </c>
      <c r="F26" s="88"/>
      <c r="G26" s="88">
        <v>101940</v>
      </c>
      <c r="H26" s="88"/>
      <c r="I26" s="88">
        <v>72400</v>
      </c>
      <c r="J26" s="88"/>
      <c r="K26" s="88">
        <v>37210</v>
      </c>
      <c r="L26" s="88"/>
      <c r="M26" s="88">
        <v>18270</v>
      </c>
      <c r="N26" s="88"/>
      <c r="O26" s="88">
        <v>496390</v>
      </c>
      <c r="P26" s="89"/>
      <c r="Q26" s="90">
        <v>74.2</v>
      </c>
    </row>
    <row r="27" spans="1:17" ht="12" customHeight="1">
      <c r="A27" s="2">
        <v>2006</v>
      </c>
      <c r="B27" s="2"/>
      <c r="C27" s="88">
        <v>155530</v>
      </c>
      <c r="D27" s="88"/>
      <c r="E27" s="88">
        <v>120170</v>
      </c>
      <c r="F27" s="88"/>
      <c r="G27" s="88">
        <v>103600</v>
      </c>
      <c r="H27" s="88"/>
      <c r="I27" s="88">
        <v>74180</v>
      </c>
      <c r="J27" s="88"/>
      <c r="K27" s="88">
        <v>39080</v>
      </c>
      <c r="L27" s="88"/>
      <c r="M27" s="88">
        <v>19060</v>
      </c>
      <c r="N27" s="88"/>
      <c r="O27" s="88">
        <v>511620</v>
      </c>
      <c r="P27" s="89"/>
      <c r="Q27" s="90">
        <v>74.1</v>
      </c>
    </row>
    <row r="28" spans="1:17" ht="12" customHeight="1">
      <c r="A28" s="2" t="s">
        <v>265</v>
      </c>
      <c r="B28" s="2"/>
      <c r="C28" s="88">
        <v>163160</v>
      </c>
      <c r="D28" s="88"/>
      <c r="E28" s="88">
        <v>122410</v>
      </c>
      <c r="F28" s="88"/>
      <c r="G28" s="88">
        <v>104390</v>
      </c>
      <c r="H28" s="88"/>
      <c r="I28" s="88">
        <v>75740</v>
      </c>
      <c r="J28" s="88"/>
      <c r="K28" s="88">
        <v>41290</v>
      </c>
      <c r="L28" s="88"/>
      <c r="M28" s="88">
        <v>19670</v>
      </c>
      <c r="N28" s="88"/>
      <c r="O28" s="88">
        <v>526660</v>
      </c>
      <c r="P28" s="89"/>
      <c r="Q28" s="90">
        <v>74</v>
      </c>
    </row>
    <row r="29" spans="1:17" ht="7.5" customHeight="1">
      <c r="A29" s="124"/>
      <c r="B29" s="82"/>
      <c r="C29" s="83"/>
      <c r="D29" s="83"/>
      <c r="E29" s="82"/>
      <c r="F29" s="82"/>
      <c r="G29" s="82"/>
      <c r="H29" s="82"/>
      <c r="I29" s="82"/>
      <c r="J29" s="82"/>
      <c r="K29" s="83"/>
      <c r="L29" s="83"/>
      <c r="M29" s="82"/>
      <c r="N29" s="82"/>
      <c r="O29" s="82"/>
      <c r="P29" s="82"/>
      <c r="Q29" s="85"/>
    </row>
    <row r="30" spans="1:18" ht="12.75">
      <c r="A30" s="316" t="s">
        <v>301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</row>
    <row r="31" spans="1:17" ht="7.5" customHeight="1">
      <c r="A31" s="124"/>
      <c r="B31" s="86"/>
      <c r="C31" s="86"/>
      <c r="D31" s="83"/>
      <c r="E31" s="83"/>
      <c r="F31" s="82"/>
      <c r="G31" s="82"/>
      <c r="H31" s="82"/>
      <c r="I31" s="82"/>
      <c r="J31" s="82"/>
      <c r="K31" s="82"/>
      <c r="L31" s="83"/>
      <c r="M31" s="83"/>
      <c r="N31" s="82"/>
      <c r="O31" s="82"/>
      <c r="P31" s="82"/>
      <c r="Q31" s="125"/>
    </row>
    <row r="32" spans="1:17" ht="12.75">
      <c r="A32" s="2">
        <v>1991</v>
      </c>
      <c r="B32" s="2"/>
      <c r="C32" s="88">
        <v>62450</v>
      </c>
      <c r="D32" s="32"/>
      <c r="E32" s="88">
        <v>44810</v>
      </c>
      <c r="F32" s="32"/>
      <c r="G32" s="88">
        <v>31900</v>
      </c>
      <c r="H32" s="32"/>
      <c r="I32" s="88">
        <v>17280</v>
      </c>
      <c r="J32" s="4"/>
      <c r="K32" s="88">
        <v>6960</v>
      </c>
      <c r="L32" s="32"/>
      <c r="M32" s="88">
        <v>2150</v>
      </c>
      <c r="N32" s="89"/>
      <c r="O32" s="88">
        <v>165560</v>
      </c>
      <c r="P32" s="89"/>
      <c r="Q32" s="90">
        <v>72</v>
      </c>
    </row>
    <row r="33" spans="1:17" ht="12.75">
      <c r="A33" s="2">
        <v>1992</v>
      </c>
      <c r="B33" s="2"/>
      <c r="C33" s="88">
        <v>63520</v>
      </c>
      <c r="D33" s="32"/>
      <c r="E33" s="88">
        <v>46430</v>
      </c>
      <c r="F33" s="32"/>
      <c r="G33" s="88">
        <v>32460</v>
      </c>
      <c r="H33" s="32"/>
      <c r="I33" s="88">
        <v>17970</v>
      </c>
      <c r="J33" s="4"/>
      <c r="K33" s="88">
        <v>7280</v>
      </c>
      <c r="L33" s="32"/>
      <c r="M33" s="88">
        <v>2340</v>
      </c>
      <c r="N33" s="89"/>
      <c r="O33" s="88">
        <v>170000</v>
      </c>
      <c r="P33" s="89"/>
      <c r="Q33" s="90">
        <v>72</v>
      </c>
    </row>
    <row r="34" spans="1:17" ht="12.75">
      <c r="A34" s="2">
        <v>1993</v>
      </c>
      <c r="B34" s="2"/>
      <c r="C34" s="88">
        <v>64730</v>
      </c>
      <c r="D34" s="32"/>
      <c r="E34" s="88">
        <v>48340</v>
      </c>
      <c r="F34" s="32"/>
      <c r="G34" s="88">
        <v>32220</v>
      </c>
      <c r="H34" s="32"/>
      <c r="I34" s="88">
        <v>18640</v>
      </c>
      <c r="J34" s="4"/>
      <c r="K34" s="88">
        <v>7630</v>
      </c>
      <c r="L34" s="32"/>
      <c r="M34" s="88">
        <v>2490</v>
      </c>
      <c r="N34" s="89"/>
      <c r="O34" s="88">
        <v>174060</v>
      </c>
      <c r="P34" s="89"/>
      <c r="Q34" s="90">
        <v>72.1</v>
      </c>
    </row>
    <row r="35" spans="1:17" ht="12.75">
      <c r="A35" s="2">
        <v>1994</v>
      </c>
      <c r="B35" s="2"/>
      <c r="C35" s="88">
        <v>65720</v>
      </c>
      <c r="D35" s="32"/>
      <c r="E35" s="88">
        <v>50260</v>
      </c>
      <c r="F35" s="32"/>
      <c r="G35" s="88">
        <v>32040</v>
      </c>
      <c r="H35" s="32"/>
      <c r="I35" s="88">
        <v>19630</v>
      </c>
      <c r="J35" s="4"/>
      <c r="K35" s="88">
        <v>7920</v>
      </c>
      <c r="L35" s="32"/>
      <c r="M35" s="88">
        <v>2670</v>
      </c>
      <c r="N35" s="89"/>
      <c r="O35" s="88">
        <v>178240</v>
      </c>
      <c r="P35" s="89"/>
      <c r="Q35" s="90">
        <v>72.2</v>
      </c>
    </row>
    <row r="36" spans="1:17" ht="12.75">
      <c r="A36" s="2">
        <v>1995</v>
      </c>
      <c r="B36" s="2"/>
      <c r="C36" s="88">
        <v>65900</v>
      </c>
      <c r="D36" s="32"/>
      <c r="E36" s="88">
        <v>51700</v>
      </c>
      <c r="F36" s="32"/>
      <c r="G36" s="88">
        <v>33130</v>
      </c>
      <c r="H36" s="32"/>
      <c r="I36" s="88">
        <v>20360</v>
      </c>
      <c r="J36" s="4"/>
      <c r="K36" s="88">
        <v>8280</v>
      </c>
      <c r="L36" s="32"/>
      <c r="M36" s="88">
        <v>2730</v>
      </c>
      <c r="N36" s="89"/>
      <c r="O36" s="88">
        <v>182100</v>
      </c>
      <c r="P36" s="89"/>
      <c r="Q36" s="90">
        <v>72.2</v>
      </c>
    </row>
    <row r="37" spans="1:17" ht="12.75">
      <c r="A37" s="2">
        <v>1996</v>
      </c>
      <c r="B37" s="2"/>
      <c r="C37" s="88">
        <v>66320</v>
      </c>
      <c r="D37" s="32"/>
      <c r="E37" s="88">
        <v>52800</v>
      </c>
      <c r="F37" s="32"/>
      <c r="G37" s="88">
        <v>34230</v>
      </c>
      <c r="H37" s="32"/>
      <c r="I37" s="88">
        <v>20850</v>
      </c>
      <c r="J37" s="4"/>
      <c r="K37" s="88">
        <v>8610</v>
      </c>
      <c r="L37" s="32"/>
      <c r="M37" s="88">
        <v>2890</v>
      </c>
      <c r="N37" s="89"/>
      <c r="O37" s="88">
        <v>185700</v>
      </c>
      <c r="P37" s="89"/>
      <c r="Q37" s="90">
        <v>72.3</v>
      </c>
    </row>
    <row r="38" spans="1:17" ht="12.75">
      <c r="A38" s="2">
        <v>1997</v>
      </c>
      <c r="B38" s="2"/>
      <c r="C38" s="88">
        <v>65940</v>
      </c>
      <c r="D38" s="32"/>
      <c r="E38" s="88">
        <v>53910</v>
      </c>
      <c r="F38" s="32"/>
      <c r="G38" s="88">
        <v>35760</v>
      </c>
      <c r="H38" s="32"/>
      <c r="I38" s="88">
        <v>21240</v>
      </c>
      <c r="J38" s="4"/>
      <c r="K38" s="88">
        <v>9110</v>
      </c>
      <c r="L38" s="32"/>
      <c r="M38" s="88">
        <v>3050</v>
      </c>
      <c r="N38" s="89"/>
      <c r="O38" s="88">
        <v>189010</v>
      </c>
      <c r="P38" s="89"/>
      <c r="Q38" s="90">
        <v>72.5</v>
      </c>
    </row>
    <row r="39" spans="1:17" ht="12.75">
      <c r="A39" s="2">
        <v>1998</v>
      </c>
      <c r="B39" s="2"/>
      <c r="C39" s="88">
        <v>65090</v>
      </c>
      <c r="D39" s="32"/>
      <c r="E39" s="88">
        <v>55220</v>
      </c>
      <c r="F39" s="32"/>
      <c r="G39" s="88">
        <v>37580</v>
      </c>
      <c r="H39" s="32"/>
      <c r="I39" s="88">
        <v>21220</v>
      </c>
      <c r="J39" s="4"/>
      <c r="K39" s="88">
        <v>9600</v>
      </c>
      <c r="L39" s="32"/>
      <c r="M39" s="88">
        <v>3230</v>
      </c>
      <c r="N39" s="89"/>
      <c r="O39" s="88">
        <v>191920</v>
      </c>
      <c r="P39" s="89"/>
      <c r="Q39" s="90">
        <v>72.6</v>
      </c>
    </row>
    <row r="40" spans="1:17" ht="12.75">
      <c r="A40" s="2">
        <v>1999</v>
      </c>
      <c r="B40" s="2"/>
      <c r="C40" s="88">
        <v>64630</v>
      </c>
      <c r="D40" s="32"/>
      <c r="E40" s="88">
        <v>56140</v>
      </c>
      <c r="F40" s="32"/>
      <c r="G40" s="88">
        <v>39270</v>
      </c>
      <c r="H40" s="32"/>
      <c r="I40" s="88">
        <v>21350</v>
      </c>
      <c r="J40" s="4"/>
      <c r="K40" s="88">
        <v>10230</v>
      </c>
      <c r="L40" s="32"/>
      <c r="M40" s="88">
        <v>3380</v>
      </c>
      <c r="N40" s="89"/>
      <c r="O40" s="88">
        <v>195010</v>
      </c>
      <c r="P40" s="89"/>
      <c r="Q40" s="90">
        <v>72.8</v>
      </c>
    </row>
    <row r="41" spans="1:17" ht="12.75">
      <c r="A41" s="2">
        <v>2000</v>
      </c>
      <c r="B41" s="2"/>
      <c r="C41" s="88">
        <v>64190</v>
      </c>
      <c r="D41" s="32"/>
      <c r="E41" s="88">
        <v>56700</v>
      </c>
      <c r="F41" s="32"/>
      <c r="G41" s="88">
        <v>40610</v>
      </c>
      <c r="H41" s="32"/>
      <c r="I41" s="88">
        <v>22210</v>
      </c>
      <c r="J41" s="4"/>
      <c r="K41" s="88">
        <v>10740</v>
      </c>
      <c r="L41" s="32"/>
      <c r="M41" s="88">
        <v>3560</v>
      </c>
      <c r="N41" s="89"/>
      <c r="O41" s="88">
        <v>198010</v>
      </c>
      <c r="P41" s="89"/>
      <c r="Q41" s="90">
        <v>72.9</v>
      </c>
    </row>
    <row r="42" spans="1:17" ht="12.75">
      <c r="A42" s="2">
        <v>2001</v>
      </c>
      <c r="B42" s="2"/>
      <c r="C42" s="88">
        <v>63810</v>
      </c>
      <c r="D42" s="88"/>
      <c r="E42" s="88">
        <v>57460</v>
      </c>
      <c r="F42" s="88"/>
      <c r="G42" s="88">
        <v>41850</v>
      </c>
      <c r="H42" s="88"/>
      <c r="I42" s="88">
        <v>23410</v>
      </c>
      <c r="J42" s="88"/>
      <c r="K42" s="88">
        <v>11090</v>
      </c>
      <c r="L42" s="88"/>
      <c r="M42" s="88">
        <v>3780</v>
      </c>
      <c r="N42" s="88"/>
      <c r="O42" s="88">
        <v>201400</v>
      </c>
      <c r="P42" s="89"/>
      <c r="Q42" s="90">
        <v>73.1</v>
      </c>
    </row>
    <row r="43" spans="1:17" ht="12.75">
      <c r="A43" s="2">
        <v>2002</v>
      </c>
      <c r="B43" s="2"/>
      <c r="C43" s="88">
        <v>64550</v>
      </c>
      <c r="D43" s="88"/>
      <c r="E43" s="88">
        <v>57580</v>
      </c>
      <c r="F43" s="88"/>
      <c r="G43" s="88">
        <v>43070</v>
      </c>
      <c r="H43" s="88"/>
      <c r="I43" s="88">
        <v>24690</v>
      </c>
      <c r="J43" s="88"/>
      <c r="K43" s="88">
        <v>11380</v>
      </c>
      <c r="L43" s="88"/>
      <c r="M43" s="88">
        <v>3960</v>
      </c>
      <c r="N43" s="88"/>
      <c r="O43" s="88">
        <v>205220</v>
      </c>
      <c r="P43" s="89"/>
      <c r="Q43" s="90">
        <v>73.2</v>
      </c>
    </row>
    <row r="44" spans="1:17" ht="12.75">
      <c r="A44" s="2">
        <v>2003</v>
      </c>
      <c r="B44" s="2"/>
      <c r="C44" s="88">
        <v>66080</v>
      </c>
      <c r="D44" s="88"/>
      <c r="E44" s="88">
        <v>57320</v>
      </c>
      <c r="F44" s="88"/>
      <c r="G44" s="88">
        <v>44590</v>
      </c>
      <c r="H44" s="88"/>
      <c r="I44" s="88">
        <v>26180</v>
      </c>
      <c r="J44" s="88"/>
      <c r="K44" s="88">
        <v>11430</v>
      </c>
      <c r="L44" s="88"/>
      <c r="M44" s="88">
        <v>4220</v>
      </c>
      <c r="N44" s="88"/>
      <c r="O44" s="88">
        <v>209820</v>
      </c>
      <c r="P44" s="89"/>
      <c r="Q44" s="90">
        <v>73.3</v>
      </c>
    </row>
    <row r="45" spans="1:17" ht="12.75">
      <c r="A45" s="2">
        <v>2004</v>
      </c>
      <c r="B45" s="2"/>
      <c r="C45" s="88">
        <v>67890</v>
      </c>
      <c r="D45" s="88"/>
      <c r="E45" s="88">
        <v>57270</v>
      </c>
      <c r="F45" s="88"/>
      <c r="G45" s="88">
        <v>45640</v>
      </c>
      <c r="H45" s="88"/>
      <c r="I45" s="88">
        <v>27470</v>
      </c>
      <c r="J45" s="88"/>
      <c r="K45" s="88">
        <v>11630</v>
      </c>
      <c r="L45" s="88"/>
      <c r="M45" s="88">
        <v>4490</v>
      </c>
      <c r="N45" s="88"/>
      <c r="O45" s="88">
        <v>214390</v>
      </c>
      <c r="P45" s="89"/>
      <c r="Q45" s="90">
        <v>73.4</v>
      </c>
    </row>
    <row r="46" spans="1:17" ht="12.75">
      <c r="A46" s="2">
        <v>2005</v>
      </c>
      <c r="B46" s="2"/>
      <c r="C46" s="88">
        <v>71230</v>
      </c>
      <c r="D46" s="88"/>
      <c r="E46" s="88">
        <v>57300</v>
      </c>
      <c r="F46" s="88"/>
      <c r="G46" s="88">
        <v>46440</v>
      </c>
      <c r="H46" s="88"/>
      <c r="I46" s="88">
        <v>28810</v>
      </c>
      <c r="J46" s="88"/>
      <c r="K46" s="88">
        <v>12340</v>
      </c>
      <c r="L46" s="88"/>
      <c r="M46" s="88">
        <v>4730</v>
      </c>
      <c r="N46" s="88"/>
      <c r="O46" s="88">
        <v>220860</v>
      </c>
      <c r="P46" s="89"/>
      <c r="Q46" s="90">
        <v>73.4</v>
      </c>
    </row>
    <row r="47" spans="1:17" ht="12.75">
      <c r="A47" s="2">
        <v>2006</v>
      </c>
      <c r="B47" s="2"/>
      <c r="C47" s="88">
        <v>75620</v>
      </c>
      <c r="D47" s="88"/>
      <c r="E47" s="88">
        <v>57380</v>
      </c>
      <c r="F47" s="88"/>
      <c r="G47" s="88">
        <v>47570</v>
      </c>
      <c r="H47" s="88"/>
      <c r="I47" s="88">
        <v>30180</v>
      </c>
      <c r="J47" s="88"/>
      <c r="K47" s="88">
        <v>13160</v>
      </c>
      <c r="L47" s="88"/>
      <c r="M47" s="88">
        <v>5020</v>
      </c>
      <c r="N47" s="88"/>
      <c r="O47" s="88">
        <v>228930</v>
      </c>
      <c r="P47" s="89"/>
      <c r="Q47" s="90">
        <v>73.3</v>
      </c>
    </row>
    <row r="48" spans="1:17" ht="12.75">
      <c r="A48" s="2" t="s">
        <v>265</v>
      </c>
      <c r="B48" s="2"/>
      <c r="C48" s="88">
        <v>79400</v>
      </c>
      <c r="D48" s="88"/>
      <c r="E48" s="88">
        <v>58360</v>
      </c>
      <c r="F48" s="88"/>
      <c r="G48" s="88">
        <v>48150</v>
      </c>
      <c r="H48" s="88"/>
      <c r="I48" s="88">
        <v>31420</v>
      </c>
      <c r="J48" s="88"/>
      <c r="K48" s="88">
        <v>14130</v>
      </c>
      <c r="L48" s="88"/>
      <c r="M48" s="88">
        <v>5320</v>
      </c>
      <c r="N48" s="88"/>
      <c r="O48" s="88">
        <v>236780</v>
      </c>
      <c r="P48" s="89"/>
      <c r="Q48" s="90">
        <v>73.2</v>
      </c>
    </row>
    <row r="49" spans="1:17" ht="7.5" customHeight="1">
      <c r="A49" s="2"/>
      <c r="B49" s="2"/>
      <c r="C49" s="43"/>
      <c r="D49" s="96"/>
      <c r="E49" s="43"/>
      <c r="F49" s="96"/>
      <c r="G49" s="43"/>
      <c r="H49" s="96"/>
      <c r="I49" s="93"/>
      <c r="J49" s="96"/>
      <c r="K49" s="94"/>
      <c r="L49" s="113"/>
      <c r="M49" s="94"/>
      <c r="N49" s="113"/>
      <c r="O49" s="97"/>
      <c r="P49" s="113"/>
      <c r="Q49" s="97"/>
    </row>
    <row r="50" spans="1:17" ht="12.75">
      <c r="A50" s="53" t="s">
        <v>41</v>
      </c>
      <c r="B50" s="2"/>
      <c r="C50" s="43"/>
      <c r="D50" s="96"/>
      <c r="E50" s="43"/>
      <c r="F50" s="96"/>
      <c r="G50" s="43"/>
      <c r="H50" s="96"/>
      <c r="I50" s="93"/>
      <c r="J50" s="96"/>
      <c r="K50" s="94"/>
      <c r="L50" s="94"/>
      <c r="M50" s="94"/>
      <c r="N50" s="94"/>
      <c r="O50" s="94"/>
      <c r="P50" s="113"/>
      <c r="Q50" s="97"/>
    </row>
    <row r="51" ht="12.75">
      <c r="A51" s="2"/>
    </row>
  </sheetData>
  <sheetProtection/>
  <mergeCells count="15">
    <mergeCell ref="A3:R3"/>
    <mergeCell ref="A4:R4"/>
    <mergeCell ref="A5:R5"/>
    <mergeCell ref="A7:B8"/>
    <mergeCell ref="Q7:R8"/>
    <mergeCell ref="C8:D8"/>
    <mergeCell ref="E8:F8"/>
    <mergeCell ref="G8:H8"/>
    <mergeCell ref="I8:J8"/>
    <mergeCell ref="A30:R30"/>
    <mergeCell ref="K8:L8"/>
    <mergeCell ref="M8:N8"/>
    <mergeCell ref="A10:R10"/>
    <mergeCell ref="O7:P8"/>
    <mergeCell ref="C7:N7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60"/>
  <sheetViews>
    <sheetView zoomScalePageLayoutView="0" workbookViewId="0" topLeftCell="A10">
      <selection activeCell="G26" sqref="G26"/>
    </sheetView>
  </sheetViews>
  <sheetFormatPr defaultColWidth="9.140625" defaultRowHeight="12.75"/>
  <cols>
    <col min="1" max="1" width="9.7109375" style="132" customWidth="1"/>
    <col min="2" max="2" width="1.28515625" style="0" customWidth="1"/>
    <col min="3" max="3" width="8.57421875" style="0" customWidth="1"/>
    <col min="4" max="4" width="2.00390625" style="0" customWidth="1"/>
    <col min="5" max="5" width="8.421875" style="0" customWidth="1"/>
    <col min="6" max="6" width="1.8515625" style="0" customWidth="1"/>
    <col min="7" max="7" width="8.140625" style="0" customWidth="1"/>
    <col min="8" max="8" width="2.421875" style="0" customWidth="1"/>
    <col min="9" max="9" width="8.140625" style="0" customWidth="1"/>
    <col min="10" max="10" width="2.28125" style="0" customWidth="1"/>
    <col min="11" max="11" width="8.140625" style="0" customWidth="1"/>
    <col min="12" max="12" width="2.28125" style="0" customWidth="1"/>
    <col min="13" max="13" width="8.28125" style="0" customWidth="1"/>
    <col min="14" max="14" width="2.28125" style="0" customWidth="1"/>
    <col min="15" max="15" width="8.57421875" style="0" customWidth="1"/>
    <col min="16" max="16" width="2.00390625" style="0" customWidth="1"/>
    <col min="17" max="17" width="8.00390625" style="0" customWidth="1"/>
    <col min="18" max="18" width="3.8515625" style="0" customWidth="1"/>
  </cols>
  <sheetData>
    <row r="1" spans="1:17" ht="12.75">
      <c r="A1" s="120" t="s">
        <v>58</v>
      </c>
      <c r="B1" s="63"/>
      <c r="C1" s="63"/>
      <c r="D1" s="64"/>
      <c r="E1" s="64"/>
      <c r="F1" s="64"/>
      <c r="G1" s="64"/>
      <c r="H1" s="65"/>
      <c r="I1" s="65"/>
      <c r="J1" s="65"/>
      <c r="K1" s="65"/>
      <c r="L1" s="66"/>
      <c r="M1" s="66"/>
      <c r="N1" s="65"/>
      <c r="O1" s="64"/>
      <c r="P1" s="64"/>
      <c r="Q1" s="121"/>
    </row>
    <row r="2" spans="1:17" ht="12.75">
      <c r="A2" s="133" t="s">
        <v>40</v>
      </c>
      <c r="B2" s="63"/>
      <c r="C2" s="63"/>
      <c r="D2" s="64"/>
      <c r="E2" s="64"/>
      <c r="F2" s="64"/>
      <c r="G2" s="64"/>
      <c r="H2" s="65"/>
      <c r="I2" s="65"/>
      <c r="J2" s="65"/>
      <c r="K2" s="65"/>
      <c r="L2" s="66"/>
      <c r="M2" s="66"/>
      <c r="N2" s="65"/>
      <c r="O2" s="64"/>
      <c r="P2" s="64"/>
      <c r="Q2" s="121"/>
    </row>
    <row r="3" spans="1:18" ht="15" customHeight="1">
      <c r="A3" s="362" t="s">
        <v>42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</row>
    <row r="4" spans="1:18" ht="15" customHeight="1">
      <c r="A4" s="363" t="s">
        <v>25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</row>
    <row r="5" spans="1:18" ht="15" customHeight="1">
      <c r="A5" s="364" t="s">
        <v>266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7" ht="7.5" customHeight="1">
      <c r="A6" s="122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3"/>
    </row>
    <row r="7" spans="1:18" ht="24.75" customHeight="1">
      <c r="A7" s="341" t="s">
        <v>182</v>
      </c>
      <c r="B7" s="365"/>
      <c r="C7" s="355" t="s">
        <v>44</v>
      </c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7"/>
      <c r="O7" s="345" t="s">
        <v>306</v>
      </c>
      <c r="P7" s="359"/>
      <c r="Q7" s="345" t="s">
        <v>27</v>
      </c>
      <c r="R7" s="346"/>
    </row>
    <row r="8" spans="1:18" ht="34.5" customHeight="1">
      <c r="A8" s="366"/>
      <c r="B8" s="367"/>
      <c r="C8" s="349" t="s">
        <v>28</v>
      </c>
      <c r="D8" s="350"/>
      <c r="E8" s="351" t="s">
        <v>29</v>
      </c>
      <c r="F8" s="352"/>
      <c r="G8" s="351" t="s">
        <v>30</v>
      </c>
      <c r="H8" s="352"/>
      <c r="I8" s="351" t="s">
        <v>31</v>
      </c>
      <c r="J8" s="352"/>
      <c r="K8" s="349" t="s">
        <v>32</v>
      </c>
      <c r="L8" s="350"/>
      <c r="M8" s="351" t="s">
        <v>33</v>
      </c>
      <c r="N8" s="358"/>
      <c r="O8" s="360"/>
      <c r="P8" s="361"/>
      <c r="Q8" s="347"/>
      <c r="R8" s="348"/>
    </row>
    <row r="9" spans="1:17" ht="7.5" customHeight="1">
      <c r="A9" s="124"/>
      <c r="B9" s="82"/>
      <c r="C9" s="83"/>
      <c r="D9" s="83"/>
      <c r="E9" s="82"/>
      <c r="F9" s="82"/>
      <c r="G9" s="82"/>
      <c r="H9" s="82"/>
      <c r="I9" s="82"/>
      <c r="J9" s="82"/>
      <c r="K9" s="83"/>
      <c r="L9" s="83"/>
      <c r="M9" s="82"/>
      <c r="N9" s="82"/>
      <c r="O9" s="82"/>
      <c r="P9" s="82"/>
      <c r="Q9" s="85"/>
    </row>
    <row r="10" spans="1:18" ht="12.75">
      <c r="A10" s="316" t="s">
        <v>302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</row>
    <row r="11" spans="1:17" ht="7.5" customHeight="1">
      <c r="A11" s="124"/>
      <c r="B11" s="86"/>
      <c r="C11" s="86"/>
      <c r="D11" s="83"/>
      <c r="E11" s="83"/>
      <c r="F11" s="82"/>
      <c r="G11" s="82"/>
      <c r="H11" s="82"/>
      <c r="I11" s="82"/>
      <c r="J11" s="82"/>
      <c r="K11" s="82"/>
      <c r="L11" s="83"/>
      <c r="M11" s="83"/>
      <c r="N11" s="82"/>
      <c r="O11" s="82"/>
      <c r="P11" s="82"/>
      <c r="Q11" s="125"/>
    </row>
    <row r="12" spans="1:20" ht="12.75">
      <c r="A12" s="2">
        <v>1991</v>
      </c>
      <c r="B12" s="2"/>
      <c r="C12" s="88">
        <v>69080</v>
      </c>
      <c r="D12" s="32"/>
      <c r="E12" s="88">
        <v>57870</v>
      </c>
      <c r="F12" s="32"/>
      <c r="G12" s="88">
        <v>46360</v>
      </c>
      <c r="H12" s="32"/>
      <c r="I12" s="88">
        <v>30100</v>
      </c>
      <c r="J12" s="4"/>
      <c r="K12" s="88">
        <v>15360</v>
      </c>
      <c r="L12" s="32"/>
      <c r="M12" s="88">
        <v>6960</v>
      </c>
      <c r="N12" s="89"/>
      <c r="O12" s="88">
        <v>225730</v>
      </c>
      <c r="P12" s="89"/>
      <c r="Q12" s="90">
        <v>73.7</v>
      </c>
      <c r="T12" s="118"/>
    </row>
    <row r="13" spans="1:20" ht="12.75">
      <c r="A13" s="2">
        <v>1992</v>
      </c>
      <c r="B13" s="2"/>
      <c r="C13" s="88">
        <v>68610</v>
      </c>
      <c r="D13" s="32"/>
      <c r="E13" s="88">
        <v>59170</v>
      </c>
      <c r="F13" s="32"/>
      <c r="G13" s="88">
        <v>47250</v>
      </c>
      <c r="H13" s="32"/>
      <c r="I13" s="88">
        <v>31320</v>
      </c>
      <c r="J13" s="4"/>
      <c r="K13" s="88">
        <v>15940</v>
      </c>
      <c r="L13" s="32"/>
      <c r="M13" s="88">
        <v>7320</v>
      </c>
      <c r="N13" s="89"/>
      <c r="O13" s="88">
        <v>229600</v>
      </c>
      <c r="P13" s="89"/>
      <c r="Q13" s="90">
        <v>73.7</v>
      </c>
      <c r="T13" s="118"/>
    </row>
    <row r="14" spans="1:20" ht="12.75">
      <c r="A14" s="2">
        <v>1993</v>
      </c>
      <c r="B14" s="2"/>
      <c r="C14" s="88">
        <v>68760</v>
      </c>
      <c r="D14" s="32"/>
      <c r="E14" s="88">
        <v>60720</v>
      </c>
      <c r="F14" s="32"/>
      <c r="G14" s="88">
        <v>47310</v>
      </c>
      <c r="H14" s="32"/>
      <c r="I14" s="88">
        <v>32560</v>
      </c>
      <c r="J14" s="4"/>
      <c r="K14" s="88">
        <v>16700</v>
      </c>
      <c r="L14" s="32"/>
      <c r="M14" s="88">
        <v>7670</v>
      </c>
      <c r="N14" s="89"/>
      <c r="O14" s="88">
        <v>233720</v>
      </c>
      <c r="P14" s="89"/>
      <c r="Q14" s="90">
        <v>73.8</v>
      </c>
      <c r="T14" s="118"/>
    </row>
    <row r="15" spans="1:20" ht="12.75">
      <c r="A15" s="2">
        <v>1994</v>
      </c>
      <c r="B15" s="2"/>
      <c r="C15" s="88">
        <v>68910</v>
      </c>
      <c r="D15" s="32"/>
      <c r="E15" s="88">
        <v>62370</v>
      </c>
      <c r="F15" s="32"/>
      <c r="G15" s="88">
        <v>47010</v>
      </c>
      <c r="H15" s="32"/>
      <c r="I15" s="88">
        <v>33630</v>
      </c>
      <c r="J15" s="4"/>
      <c r="K15" s="88">
        <v>17590</v>
      </c>
      <c r="L15" s="32"/>
      <c r="M15" s="88">
        <v>8160</v>
      </c>
      <c r="N15" s="89"/>
      <c r="O15" s="88">
        <v>237670</v>
      </c>
      <c r="P15" s="89"/>
      <c r="Q15" s="90">
        <v>73.9</v>
      </c>
      <c r="T15" s="118"/>
    </row>
    <row r="16" spans="1:20" ht="12.75">
      <c r="A16" s="2">
        <v>1995</v>
      </c>
      <c r="B16" s="2"/>
      <c r="C16" s="88">
        <v>68740</v>
      </c>
      <c r="D16" s="32"/>
      <c r="E16" s="88">
        <v>62750</v>
      </c>
      <c r="F16" s="32"/>
      <c r="G16" s="88">
        <v>48230</v>
      </c>
      <c r="H16" s="32"/>
      <c r="I16" s="88">
        <v>34760</v>
      </c>
      <c r="J16" s="4"/>
      <c r="K16" s="88">
        <v>18360</v>
      </c>
      <c r="L16" s="32"/>
      <c r="M16" s="88">
        <v>8490</v>
      </c>
      <c r="N16" s="89"/>
      <c r="O16" s="88">
        <v>241320</v>
      </c>
      <c r="P16" s="89"/>
      <c r="Q16" s="90">
        <v>74.1</v>
      </c>
      <c r="T16" s="118"/>
    </row>
    <row r="17" spans="1:20" ht="12.75">
      <c r="A17" s="2">
        <v>1996</v>
      </c>
      <c r="B17" s="2"/>
      <c r="C17" s="88">
        <v>68720</v>
      </c>
      <c r="D17" s="32"/>
      <c r="E17" s="88">
        <v>62880</v>
      </c>
      <c r="F17" s="32"/>
      <c r="G17" s="88">
        <v>49520</v>
      </c>
      <c r="H17" s="32"/>
      <c r="I17" s="88">
        <v>35570</v>
      </c>
      <c r="J17" s="4"/>
      <c r="K17" s="88">
        <v>18900</v>
      </c>
      <c r="L17" s="32"/>
      <c r="M17" s="88">
        <v>8800</v>
      </c>
      <c r="N17" s="89"/>
      <c r="O17" s="88">
        <v>244390</v>
      </c>
      <c r="P17" s="89"/>
      <c r="Q17" s="90">
        <v>74.2</v>
      </c>
      <c r="T17" s="118"/>
    </row>
    <row r="18" spans="1:20" ht="12.75">
      <c r="A18" s="2">
        <v>1997</v>
      </c>
      <c r="B18" s="2"/>
      <c r="C18" s="88">
        <v>68410</v>
      </c>
      <c r="D18" s="32"/>
      <c r="E18" s="88">
        <v>62530</v>
      </c>
      <c r="F18" s="32"/>
      <c r="G18" s="88">
        <v>50860</v>
      </c>
      <c r="H18" s="32"/>
      <c r="I18" s="88">
        <v>36410</v>
      </c>
      <c r="J18" s="4"/>
      <c r="K18" s="88">
        <v>19900</v>
      </c>
      <c r="L18" s="32"/>
      <c r="M18" s="88">
        <v>9140</v>
      </c>
      <c r="N18" s="89"/>
      <c r="O18" s="88">
        <v>247260</v>
      </c>
      <c r="P18" s="89"/>
      <c r="Q18" s="90">
        <v>74.4</v>
      </c>
      <c r="T18" s="118"/>
    </row>
    <row r="19" spans="1:20" ht="12.75">
      <c r="A19" s="2">
        <v>1998</v>
      </c>
      <c r="B19" s="2"/>
      <c r="C19" s="88">
        <v>67950</v>
      </c>
      <c r="D19" s="32"/>
      <c r="E19" s="88">
        <v>62860</v>
      </c>
      <c r="F19" s="32"/>
      <c r="G19" s="88">
        <v>52250</v>
      </c>
      <c r="H19" s="32"/>
      <c r="I19" s="88">
        <v>36680</v>
      </c>
      <c r="J19" s="4"/>
      <c r="K19" s="88">
        <v>20830</v>
      </c>
      <c r="L19" s="32"/>
      <c r="M19" s="88">
        <v>9660</v>
      </c>
      <c r="N19" s="89"/>
      <c r="O19" s="88">
        <v>250230</v>
      </c>
      <c r="P19" s="89"/>
      <c r="Q19" s="90">
        <v>74.5</v>
      </c>
      <c r="T19" s="118"/>
    </row>
    <row r="20" spans="1:20" ht="12.75">
      <c r="A20" s="2">
        <v>1999</v>
      </c>
      <c r="B20" s="2"/>
      <c r="C20" s="88">
        <v>67560</v>
      </c>
      <c r="D20" s="32"/>
      <c r="E20" s="88">
        <v>62920</v>
      </c>
      <c r="F20" s="32"/>
      <c r="G20" s="88">
        <v>53860</v>
      </c>
      <c r="H20" s="32"/>
      <c r="I20" s="88">
        <v>36600</v>
      </c>
      <c r="J20" s="4"/>
      <c r="K20" s="88">
        <v>21670</v>
      </c>
      <c r="L20" s="32"/>
      <c r="M20" s="88">
        <v>10320</v>
      </c>
      <c r="N20" s="89"/>
      <c r="O20" s="88">
        <v>252940</v>
      </c>
      <c r="P20" s="89"/>
      <c r="Q20" s="90">
        <v>74.7</v>
      </c>
      <c r="T20" s="118"/>
    </row>
    <row r="21" spans="1:20" ht="12.75">
      <c r="A21" s="2">
        <v>2000</v>
      </c>
      <c r="B21" s="2"/>
      <c r="C21" s="88">
        <v>66940</v>
      </c>
      <c r="D21" s="32"/>
      <c r="E21" s="88">
        <v>62820</v>
      </c>
      <c r="F21" s="32"/>
      <c r="G21" s="88">
        <v>54430</v>
      </c>
      <c r="H21" s="32"/>
      <c r="I21" s="88">
        <v>37750</v>
      </c>
      <c r="J21" s="4"/>
      <c r="K21" s="88">
        <v>22540</v>
      </c>
      <c r="L21" s="32"/>
      <c r="M21" s="88">
        <v>10960</v>
      </c>
      <c r="N21" s="89"/>
      <c r="O21" s="88">
        <v>255440</v>
      </c>
      <c r="P21" s="89"/>
      <c r="Q21" s="90">
        <v>74.8</v>
      </c>
      <c r="T21" s="118"/>
    </row>
    <row r="22" spans="1:26" ht="12.75">
      <c r="A22" s="2">
        <v>2001</v>
      </c>
      <c r="B22" s="2"/>
      <c r="C22" s="88">
        <v>67120</v>
      </c>
      <c r="D22" s="88"/>
      <c r="E22" s="88">
        <v>63310</v>
      </c>
      <c r="F22" s="88"/>
      <c r="G22" s="88">
        <v>54710</v>
      </c>
      <c r="H22" s="88"/>
      <c r="I22" s="88">
        <v>39110</v>
      </c>
      <c r="J22" s="88"/>
      <c r="K22" s="88">
        <v>23470</v>
      </c>
      <c r="L22" s="88"/>
      <c r="M22" s="88">
        <v>11440</v>
      </c>
      <c r="N22" s="88"/>
      <c r="O22" s="88">
        <v>259160</v>
      </c>
      <c r="P22" s="88"/>
      <c r="Q22" s="90">
        <v>74.9</v>
      </c>
      <c r="S22" s="268"/>
      <c r="T22" s="268"/>
      <c r="U22" s="268"/>
      <c r="V22" s="268"/>
      <c r="W22" s="268"/>
      <c r="X22" s="268"/>
      <c r="Y22" s="268"/>
      <c r="Z22" s="268"/>
    </row>
    <row r="23" spans="1:26" ht="12.75">
      <c r="A23" s="2">
        <v>2002</v>
      </c>
      <c r="B23" s="2"/>
      <c r="C23" s="88">
        <v>68240</v>
      </c>
      <c r="D23" s="88"/>
      <c r="E23" s="88">
        <v>63230</v>
      </c>
      <c r="F23" s="88"/>
      <c r="G23" s="88">
        <v>54580</v>
      </c>
      <c r="H23" s="88"/>
      <c r="I23" s="88">
        <v>40340</v>
      </c>
      <c r="J23" s="88"/>
      <c r="K23" s="88">
        <v>23830</v>
      </c>
      <c r="L23" s="88"/>
      <c r="M23" s="88">
        <v>12040</v>
      </c>
      <c r="N23" s="88"/>
      <c r="O23" s="88">
        <v>262260</v>
      </c>
      <c r="P23" s="88"/>
      <c r="Q23" s="90">
        <v>75</v>
      </c>
      <c r="S23" s="268"/>
      <c r="T23" s="268"/>
      <c r="U23" s="268"/>
      <c r="V23" s="268"/>
      <c r="W23" s="268"/>
      <c r="X23" s="268"/>
      <c r="Y23" s="268"/>
      <c r="Z23" s="268"/>
    </row>
    <row r="24" spans="1:26" ht="12.75">
      <c r="A24" s="41">
        <v>2003</v>
      </c>
      <c r="B24" s="41"/>
      <c r="C24" s="88">
        <v>69630</v>
      </c>
      <c r="D24" s="88"/>
      <c r="E24" s="88">
        <v>63120</v>
      </c>
      <c r="F24" s="88"/>
      <c r="G24" s="88">
        <v>55070</v>
      </c>
      <c r="H24" s="88"/>
      <c r="I24" s="88">
        <v>41580</v>
      </c>
      <c r="J24" s="88"/>
      <c r="K24" s="88">
        <v>23960</v>
      </c>
      <c r="L24" s="88"/>
      <c r="M24" s="88">
        <v>12500</v>
      </c>
      <c r="N24" s="88"/>
      <c r="O24" s="88">
        <v>265850</v>
      </c>
      <c r="P24" s="88"/>
      <c r="Q24" s="90">
        <v>75</v>
      </c>
      <c r="S24" s="268"/>
      <c r="T24" s="268"/>
      <c r="U24" s="268"/>
      <c r="V24" s="268"/>
      <c r="W24" s="268"/>
      <c r="X24" s="268"/>
      <c r="Y24" s="268"/>
      <c r="Z24" s="268"/>
    </row>
    <row r="25" spans="1:26" ht="12.75">
      <c r="A25" s="41">
        <v>2004</v>
      </c>
      <c r="B25" s="41"/>
      <c r="C25" s="88">
        <v>71950</v>
      </c>
      <c r="D25" s="88"/>
      <c r="E25" s="88">
        <v>62940</v>
      </c>
      <c r="F25" s="88"/>
      <c r="G25" s="88">
        <v>55360</v>
      </c>
      <c r="H25" s="88"/>
      <c r="I25" s="88">
        <v>43010</v>
      </c>
      <c r="J25" s="88"/>
      <c r="K25" s="88">
        <v>23950</v>
      </c>
      <c r="L25" s="88"/>
      <c r="M25" s="88">
        <v>13010</v>
      </c>
      <c r="N25" s="88"/>
      <c r="O25" s="88">
        <v>270220</v>
      </c>
      <c r="P25" s="88"/>
      <c r="Q25" s="90">
        <v>75</v>
      </c>
      <c r="S25" s="268"/>
      <c r="T25" s="268"/>
      <c r="U25" s="268"/>
      <c r="V25" s="268"/>
      <c r="W25" s="268"/>
      <c r="X25" s="268"/>
      <c r="Y25" s="268"/>
      <c r="Z25" s="268"/>
    </row>
    <row r="26" spans="1:26" ht="12.75">
      <c r="A26" s="41">
        <v>2005</v>
      </c>
      <c r="B26" s="41"/>
      <c r="C26" s="88">
        <v>75510</v>
      </c>
      <c r="D26" s="88"/>
      <c r="E26" s="88">
        <v>62530</v>
      </c>
      <c r="F26" s="88"/>
      <c r="G26" s="88">
        <v>55500</v>
      </c>
      <c r="H26" s="88"/>
      <c r="I26" s="88">
        <v>43590</v>
      </c>
      <c r="J26" s="88"/>
      <c r="K26" s="88">
        <v>24870</v>
      </c>
      <c r="L26" s="88"/>
      <c r="M26" s="88">
        <v>13540</v>
      </c>
      <c r="N26" s="88"/>
      <c r="O26" s="88">
        <v>275530</v>
      </c>
      <c r="P26" s="88"/>
      <c r="Q26" s="90">
        <v>75</v>
      </c>
      <c r="S26" s="268"/>
      <c r="T26" s="268"/>
      <c r="U26" s="268"/>
      <c r="V26" s="268"/>
      <c r="W26" s="268"/>
      <c r="X26" s="268"/>
      <c r="Y26" s="268"/>
      <c r="Z26" s="268"/>
    </row>
    <row r="27" spans="1:26" ht="12.75">
      <c r="A27" s="41">
        <v>2006</v>
      </c>
      <c r="B27" s="41"/>
      <c r="C27" s="88">
        <v>79910</v>
      </c>
      <c r="D27" s="88"/>
      <c r="E27" s="88">
        <v>62790</v>
      </c>
      <c r="F27" s="88"/>
      <c r="G27" s="88">
        <v>56030</v>
      </c>
      <c r="H27" s="88"/>
      <c r="I27" s="88">
        <v>44000</v>
      </c>
      <c r="J27" s="88"/>
      <c r="K27" s="88">
        <v>25920</v>
      </c>
      <c r="L27" s="88"/>
      <c r="M27" s="88">
        <v>14040</v>
      </c>
      <c r="N27" s="88"/>
      <c r="O27" s="88">
        <v>282690</v>
      </c>
      <c r="P27" s="88"/>
      <c r="Q27" s="90">
        <v>74.9</v>
      </c>
      <c r="S27" s="268"/>
      <c r="T27" s="268"/>
      <c r="U27" s="268"/>
      <c r="V27" s="268"/>
      <c r="W27" s="268"/>
      <c r="X27" s="268"/>
      <c r="Y27" s="268"/>
      <c r="Z27" s="268"/>
    </row>
    <row r="28" spans="1:26" ht="12.75">
      <c r="A28" s="2" t="s">
        <v>265</v>
      </c>
      <c r="B28" s="41"/>
      <c r="C28" s="88">
        <v>83750</v>
      </c>
      <c r="D28" s="88"/>
      <c r="E28" s="88">
        <v>64050</v>
      </c>
      <c r="F28" s="88"/>
      <c r="G28" s="88">
        <v>56240</v>
      </c>
      <c r="H28" s="88"/>
      <c r="I28" s="88">
        <v>44320</v>
      </c>
      <c r="J28" s="88"/>
      <c r="K28" s="88">
        <v>27170</v>
      </c>
      <c r="L28" s="88"/>
      <c r="M28" s="88">
        <v>14350</v>
      </c>
      <c r="N28" s="88"/>
      <c r="O28" s="88">
        <v>289870</v>
      </c>
      <c r="P28" s="88"/>
      <c r="Q28" s="90">
        <v>74.8</v>
      </c>
      <c r="S28" s="268"/>
      <c r="T28" s="268"/>
      <c r="U28" s="268"/>
      <c r="V28" s="268"/>
      <c r="W28" s="268"/>
      <c r="X28" s="268"/>
      <c r="Y28" s="268"/>
      <c r="Z28" s="268"/>
    </row>
    <row r="29" spans="1:17" ht="7.5" customHeight="1">
      <c r="A29" s="41"/>
      <c r="B29" s="41"/>
      <c r="C29" s="102"/>
      <c r="D29" s="43"/>
      <c r="E29" s="102"/>
      <c r="F29" s="43"/>
      <c r="G29" s="102"/>
      <c r="H29" s="43"/>
      <c r="I29" s="102"/>
      <c r="J29" s="93"/>
      <c r="K29" s="102"/>
      <c r="L29" s="43"/>
      <c r="M29" s="102"/>
      <c r="N29" s="97"/>
      <c r="O29" s="102"/>
      <c r="P29" s="97"/>
      <c r="Q29" s="127"/>
    </row>
    <row r="30" spans="1:18" ht="12.75">
      <c r="A30" s="368" t="s">
        <v>45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</row>
    <row r="31" spans="1:17" ht="7.5" customHeight="1">
      <c r="A31" s="41"/>
      <c r="B31" s="41"/>
      <c r="C31" s="102"/>
      <c r="D31" s="43"/>
      <c r="E31" s="102"/>
      <c r="F31" s="43"/>
      <c r="G31" s="102"/>
      <c r="H31" s="43"/>
      <c r="I31" s="102"/>
      <c r="J31" s="93"/>
      <c r="K31" s="102"/>
      <c r="L31" s="43"/>
      <c r="M31" s="102"/>
      <c r="N31" s="97"/>
      <c r="O31" s="102"/>
      <c r="P31" s="97"/>
      <c r="Q31" s="127"/>
    </row>
    <row r="32" spans="1:17" ht="12.75">
      <c r="A32" s="41">
        <v>1991</v>
      </c>
      <c r="B32" s="41"/>
      <c r="C32" s="102">
        <v>111</v>
      </c>
      <c r="D32" s="43"/>
      <c r="E32" s="102">
        <v>129</v>
      </c>
      <c r="F32" s="43"/>
      <c r="G32" s="102">
        <v>145</v>
      </c>
      <c r="H32" s="43"/>
      <c r="I32" s="102">
        <v>174</v>
      </c>
      <c r="J32" s="93"/>
      <c r="K32" s="102">
        <v>221</v>
      </c>
      <c r="L32" s="43"/>
      <c r="M32" s="102">
        <v>324</v>
      </c>
      <c r="N32" s="97"/>
      <c r="O32" s="102">
        <v>136</v>
      </c>
      <c r="P32" s="97"/>
      <c r="Q32" s="127" t="s">
        <v>273</v>
      </c>
    </row>
    <row r="33" spans="1:17" ht="12.75">
      <c r="A33" s="41">
        <v>1992</v>
      </c>
      <c r="B33" s="41"/>
      <c r="C33" s="102">
        <v>108</v>
      </c>
      <c r="D33" s="43"/>
      <c r="E33" s="102">
        <v>127</v>
      </c>
      <c r="F33" s="43"/>
      <c r="G33" s="102">
        <v>146</v>
      </c>
      <c r="H33" s="43"/>
      <c r="I33" s="102">
        <v>174</v>
      </c>
      <c r="J33" s="93"/>
      <c r="K33" s="102">
        <v>219</v>
      </c>
      <c r="L33" s="43"/>
      <c r="M33" s="102">
        <v>313</v>
      </c>
      <c r="N33" s="97"/>
      <c r="O33" s="102">
        <v>135</v>
      </c>
      <c r="P33" s="97"/>
      <c r="Q33" s="127" t="s">
        <v>273</v>
      </c>
    </row>
    <row r="34" spans="1:17" ht="12.75">
      <c r="A34" s="41">
        <v>1993</v>
      </c>
      <c r="B34" s="41"/>
      <c r="C34" s="102">
        <v>106</v>
      </c>
      <c r="D34" s="43"/>
      <c r="E34" s="102">
        <v>126</v>
      </c>
      <c r="F34" s="43"/>
      <c r="G34" s="102">
        <v>147</v>
      </c>
      <c r="H34" s="43"/>
      <c r="I34" s="102">
        <v>175</v>
      </c>
      <c r="J34" s="93"/>
      <c r="K34" s="102">
        <v>219</v>
      </c>
      <c r="L34" s="43"/>
      <c r="M34" s="102">
        <v>308</v>
      </c>
      <c r="N34" s="97"/>
      <c r="O34" s="102">
        <v>134</v>
      </c>
      <c r="P34" s="97"/>
      <c r="Q34" s="127" t="s">
        <v>273</v>
      </c>
    </row>
    <row r="35" spans="1:17" ht="12.75">
      <c r="A35" s="41">
        <v>1994</v>
      </c>
      <c r="B35" s="41"/>
      <c r="C35" s="102">
        <v>105</v>
      </c>
      <c r="D35" s="43"/>
      <c r="E35" s="102">
        <v>124</v>
      </c>
      <c r="F35" s="43"/>
      <c r="G35" s="102">
        <v>147</v>
      </c>
      <c r="H35" s="43"/>
      <c r="I35" s="102">
        <v>171</v>
      </c>
      <c r="J35" s="93"/>
      <c r="K35" s="102">
        <v>222</v>
      </c>
      <c r="L35" s="43"/>
      <c r="M35" s="102">
        <v>306</v>
      </c>
      <c r="N35" s="97"/>
      <c r="O35" s="102">
        <v>133</v>
      </c>
      <c r="P35" s="97"/>
      <c r="Q35" s="127" t="s">
        <v>273</v>
      </c>
    </row>
    <row r="36" spans="1:17" ht="12.75">
      <c r="A36" s="41">
        <v>1995</v>
      </c>
      <c r="B36" s="41"/>
      <c r="C36" s="102">
        <v>104</v>
      </c>
      <c r="D36" s="43"/>
      <c r="E36" s="102">
        <v>121</v>
      </c>
      <c r="F36" s="43"/>
      <c r="G36" s="102">
        <v>146</v>
      </c>
      <c r="H36" s="43"/>
      <c r="I36" s="102">
        <v>171</v>
      </c>
      <c r="J36" s="93"/>
      <c r="K36" s="102">
        <v>222</v>
      </c>
      <c r="L36" s="43"/>
      <c r="M36" s="102">
        <v>311</v>
      </c>
      <c r="N36" s="97"/>
      <c r="O36" s="102">
        <v>133</v>
      </c>
      <c r="P36" s="97"/>
      <c r="Q36" s="127" t="s">
        <v>273</v>
      </c>
    </row>
    <row r="37" spans="1:17" ht="12.75">
      <c r="A37" s="41">
        <v>1996</v>
      </c>
      <c r="B37" s="41"/>
      <c r="C37" s="102">
        <v>104</v>
      </c>
      <c r="D37" s="43"/>
      <c r="E37" s="102">
        <v>119</v>
      </c>
      <c r="F37" s="43"/>
      <c r="G37" s="102">
        <v>145</v>
      </c>
      <c r="H37" s="43"/>
      <c r="I37" s="102">
        <v>171</v>
      </c>
      <c r="J37" s="93"/>
      <c r="K37" s="102">
        <v>220</v>
      </c>
      <c r="L37" s="43"/>
      <c r="M37" s="102">
        <v>305</v>
      </c>
      <c r="N37" s="97"/>
      <c r="O37" s="102">
        <v>132</v>
      </c>
      <c r="P37" s="97"/>
      <c r="Q37" s="127" t="s">
        <v>273</v>
      </c>
    </row>
    <row r="38" spans="1:17" ht="12.75">
      <c r="A38" s="41">
        <v>1997</v>
      </c>
      <c r="B38" s="41"/>
      <c r="C38" s="102">
        <v>104</v>
      </c>
      <c r="D38" s="43"/>
      <c r="E38" s="102">
        <v>116</v>
      </c>
      <c r="F38" s="43"/>
      <c r="G38" s="102">
        <v>142</v>
      </c>
      <c r="H38" s="43"/>
      <c r="I38" s="102">
        <v>171</v>
      </c>
      <c r="J38" s="93"/>
      <c r="K38" s="102">
        <v>218</v>
      </c>
      <c r="L38" s="43"/>
      <c r="M38" s="102">
        <v>300</v>
      </c>
      <c r="N38" s="97"/>
      <c r="O38" s="102">
        <v>131</v>
      </c>
      <c r="P38" s="97"/>
      <c r="Q38" s="127" t="s">
        <v>273</v>
      </c>
    </row>
    <row r="39" spans="1:17" ht="12.75">
      <c r="A39" s="41">
        <v>1998</v>
      </c>
      <c r="B39" s="41"/>
      <c r="C39" s="102">
        <v>104</v>
      </c>
      <c r="D39" s="43"/>
      <c r="E39" s="102">
        <v>114</v>
      </c>
      <c r="F39" s="43"/>
      <c r="G39" s="102">
        <v>139</v>
      </c>
      <c r="H39" s="43"/>
      <c r="I39" s="102">
        <v>173</v>
      </c>
      <c r="J39" s="93"/>
      <c r="K39" s="102">
        <v>217</v>
      </c>
      <c r="L39" s="43"/>
      <c r="M39" s="102">
        <v>299</v>
      </c>
      <c r="N39" s="97"/>
      <c r="O39" s="102">
        <v>130</v>
      </c>
      <c r="P39" s="97"/>
      <c r="Q39" s="127" t="s">
        <v>273</v>
      </c>
    </row>
    <row r="40" spans="1:17" ht="12.75">
      <c r="A40" s="41">
        <v>1999</v>
      </c>
      <c r="B40" s="41"/>
      <c r="C40" s="102">
        <v>105</v>
      </c>
      <c r="D40" s="43"/>
      <c r="E40" s="102">
        <v>112</v>
      </c>
      <c r="F40" s="43"/>
      <c r="G40" s="102">
        <v>137</v>
      </c>
      <c r="H40" s="43"/>
      <c r="I40" s="102">
        <v>171</v>
      </c>
      <c r="J40" s="93"/>
      <c r="K40" s="102">
        <v>212</v>
      </c>
      <c r="L40" s="43"/>
      <c r="M40" s="102">
        <v>305</v>
      </c>
      <c r="N40" s="97"/>
      <c r="O40" s="102">
        <v>130</v>
      </c>
      <c r="P40" s="97"/>
      <c r="Q40" s="127" t="s">
        <v>273</v>
      </c>
    </row>
    <row r="41" spans="1:17" ht="12.75">
      <c r="A41" s="41">
        <v>2000</v>
      </c>
      <c r="B41" s="41"/>
      <c r="C41" s="102">
        <v>104</v>
      </c>
      <c r="D41" s="43"/>
      <c r="E41" s="102">
        <v>111</v>
      </c>
      <c r="F41" s="43"/>
      <c r="G41" s="102">
        <v>134</v>
      </c>
      <c r="H41" s="43"/>
      <c r="I41" s="102">
        <v>170</v>
      </c>
      <c r="J41" s="93"/>
      <c r="K41" s="102">
        <v>210</v>
      </c>
      <c r="L41" s="43"/>
      <c r="M41" s="102">
        <v>308</v>
      </c>
      <c r="N41" s="97"/>
      <c r="O41" s="102">
        <v>129</v>
      </c>
      <c r="P41" s="97"/>
      <c r="Q41" s="127" t="s">
        <v>273</v>
      </c>
    </row>
    <row r="42" spans="1:17" ht="12.75">
      <c r="A42" s="41">
        <v>2001</v>
      </c>
      <c r="B42" s="41"/>
      <c r="C42" s="102">
        <v>105</v>
      </c>
      <c r="D42" s="43"/>
      <c r="E42" s="102">
        <v>110</v>
      </c>
      <c r="F42" s="43"/>
      <c r="G42" s="102">
        <v>131</v>
      </c>
      <c r="H42" s="43"/>
      <c r="I42" s="102">
        <v>167</v>
      </c>
      <c r="J42" s="93"/>
      <c r="K42" s="102">
        <v>212</v>
      </c>
      <c r="L42" s="43"/>
      <c r="M42" s="102">
        <v>303</v>
      </c>
      <c r="N42" s="97"/>
      <c r="O42" s="102">
        <v>129</v>
      </c>
      <c r="P42" s="97"/>
      <c r="Q42" s="127" t="s">
        <v>273</v>
      </c>
    </row>
    <row r="43" spans="1:17" ht="12.75">
      <c r="A43" s="41">
        <v>2002</v>
      </c>
      <c r="B43" s="41"/>
      <c r="C43" s="102">
        <v>106</v>
      </c>
      <c r="D43" s="43"/>
      <c r="E43" s="102">
        <v>110</v>
      </c>
      <c r="F43" s="43"/>
      <c r="G43" s="102">
        <v>127</v>
      </c>
      <c r="H43" s="43"/>
      <c r="I43" s="102">
        <v>163</v>
      </c>
      <c r="J43" s="93"/>
      <c r="K43" s="102">
        <v>209</v>
      </c>
      <c r="L43" s="43"/>
      <c r="M43" s="102">
        <v>304</v>
      </c>
      <c r="N43" s="97"/>
      <c r="O43" s="102">
        <v>128</v>
      </c>
      <c r="P43" s="97"/>
      <c r="Q43" s="127" t="s">
        <v>273</v>
      </c>
    </row>
    <row r="44" spans="1:17" ht="12.75">
      <c r="A44" s="41">
        <v>2003</v>
      </c>
      <c r="B44" s="41"/>
      <c r="C44" s="102">
        <v>105</v>
      </c>
      <c r="D44" s="43"/>
      <c r="E44" s="102">
        <v>110</v>
      </c>
      <c r="F44" s="43"/>
      <c r="G44" s="102">
        <v>124</v>
      </c>
      <c r="H44" s="43"/>
      <c r="I44" s="102">
        <v>159</v>
      </c>
      <c r="J44" s="93"/>
      <c r="K44" s="102">
        <v>210</v>
      </c>
      <c r="L44" s="43"/>
      <c r="M44" s="102">
        <v>296</v>
      </c>
      <c r="N44" s="97"/>
      <c r="O44" s="102">
        <v>127</v>
      </c>
      <c r="P44" s="97"/>
      <c r="Q44" s="127" t="s">
        <v>273</v>
      </c>
    </row>
    <row r="45" spans="1:17" ht="12.75">
      <c r="A45" s="41">
        <v>2004</v>
      </c>
      <c r="B45" s="41"/>
      <c r="C45" s="102">
        <v>106</v>
      </c>
      <c r="D45" s="43"/>
      <c r="E45" s="102">
        <v>110</v>
      </c>
      <c r="F45" s="43"/>
      <c r="G45" s="102">
        <v>121</v>
      </c>
      <c r="H45" s="43"/>
      <c r="I45" s="102">
        <v>157</v>
      </c>
      <c r="J45" s="93"/>
      <c r="K45" s="102">
        <v>206</v>
      </c>
      <c r="L45" s="43"/>
      <c r="M45" s="102">
        <v>290</v>
      </c>
      <c r="N45" s="97"/>
      <c r="O45" s="102">
        <v>126</v>
      </c>
      <c r="P45" s="97"/>
      <c r="Q45" s="127" t="s">
        <v>273</v>
      </c>
    </row>
    <row r="46" spans="1:17" ht="12.75">
      <c r="A46" s="41">
        <v>2005</v>
      </c>
      <c r="B46" s="41"/>
      <c r="C46" s="102">
        <v>106</v>
      </c>
      <c r="D46" s="43"/>
      <c r="E46" s="102">
        <v>109</v>
      </c>
      <c r="F46" s="43"/>
      <c r="G46" s="102">
        <v>120</v>
      </c>
      <c r="H46" s="43"/>
      <c r="I46" s="102">
        <v>151</v>
      </c>
      <c r="J46" s="93"/>
      <c r="K46" s="102">
        <v>202</v>
      </c>
      <c r="L46" s="43"/>
      <c r="M46" s="102">
        <v>286</v>
      </c>
      <c r="N46" s="97"/>
      <c r="O46" s="102">
        <v>125</v>
      </c>
      <c r="P46" s="97"/>
      <c r="Q46" s="127" t="s">
        <v>273</v>
      </c>
    </row>
    <row r="47" spans="1:18" ht="12.75">
      <c r="A47" s="264">
        <v>2006</v>
      </c>
      <c r="B47" s="18"/>
      <c r="C47" s="102">
        <v>106</v>
      </c>
      <c r="D47" s="265"/>
      <c r="E47" s="102">
        <v>109</v>
      </c>
      <c r="F47" s="265"/>
      <c r="G47" s="102">
        <v>118</v>
      </c>
      <c r="H47" s="265"/>
      <c r="I47" s="102">
        <v>146</v>
      </c>
      <c r="J47" s="265"/>
      <c r="K47" s="102">
        <v>197</v>
      </c>
      <c r="L47" s="265"/>
      <c r="M47" s="102">
        <v>280</v>
      </c>
      <c r="N47" s="265"/>
      <c r="O47" s="102">
        <v>123</v>
      </c>
      <c r="P47" s="18"/>
      <c r="Q47" s="127" t="s">
        <v>273</v>
      </c>
      <c r="R47" s="147"/>
    </row>
    <row r="48" spans="1:18" ht="12.75">
      <c r="A48" s="44" t="s">
        <v>265</v>
      </c>
      <c r="B48" s="48"/>
      <c r="C48" s="189">
        <v>105</v>
      </c>
      <c r="D48" s="128"/>
      <c r="E48" s="189">
        <v>110</v>
      </c>
      <c r="F48" s="128"/>
      <c r="G48" s="189">
        <v>117</v>
      </c>
      <c r="H48" s="128"/>
      <c r="I48" s="189">
        <v>141</v>
      </c>
      <c r="J48" s="128"/>
      <c r="K48" s="189">
        <v>192</v>
      </c>
      <c r="L48" s="128"/>
      <c r="M48" s="189">
        <v>270</v>
      </c>
      <c r="N48" s="128"/>
      <c r="O48" s="189">
        <v>122</v>
      </c>
      <c r="P48" s="48"/>
      <c r="Q48" s="260" t="s">
        <v>273</v>
      </c>
      <c r="R48" s="129"/>
    </row>
    <row r="49" spans="1:17" ht="7.5" customHeight="1">
      <c r="A49" s="41"/>
      <c r="B49" s="41"/>
      <c r="C49" s="95"/>
      <c r="D49" s="43"/>
      <c r="E49" s="95"/>
      <c r="F49" s="43"/>
      <c r="G49" s="95"/>
      <c r="H49" s="43"/>
      <c r="I49" s="93"/>
      <c r="J49" s="96"/>
      <c r="K49" s="94"/>
      <c r="L49" s="113"/>
      <c r="M49" s="94"/>
      <c r="N49" s="113"/>
      <c r="O49" s="97"/>
      <c r="P49" s="113"/>
      <c r="Q49" s="94"/>
    </row>
    <row r="50" spans="1:17" ht="12.75">
      <c r="A50" s="130" t="s">
        <v>47</v>
      </c>
      <c r="B50" s="3"/>
      <c r="C50" s="95"/>
      <c r="D50" s="32"/>
      <c r="E50" s="95"/>
      <c r="F50" s="32"/>
      <c r="G50" s="95"/>
      <c r="H50" s="32"/>
      <c r="I50" s="93"/>
      <c r="J50" s="115"/>
      <c r="K50" s="116"/>
      <c r="L50" s="117"/>
      <c r="M50" s="116"/>
      <c r="N50" s="117"/>
      <c r="O50" s="97"/>
      <c r="P50" s="113"/>
      <c r="Q50" s="94"/>
    </row>
    <row r="51" spans="1:17" ht="12.75">
      <c r="A51" s="130" t="s">
        <v>48</v>
      </c>
      <c r="B51" s="3"/>
      <c r="C51" s="43"/>
      <c r="D51" s="32"/>
      <c r="E51" s="43"/>
      <c r="F51" s="32"/>
      <c r="G51" s="43"/>
      <c r="H51" s="32"/>
      <c r="I51" s="93"/>
      <c r="J51" s="115"/>
      <c r="K51" s="116"/>
      <c r="L51" s="117"/>
      <c r="M51" s="116"/>
      <c r="N51" s="117"/>
      <c r="O51" s="97"/>
      <c r="P51" s="113"/>
      <c r="Q51" s="94"/>
    </row>
    <row r="52" spans="1:17" ht="12.75">
      <c r="A52" s="111" t="s">
        <v>37</v>
      </c>
      <c r="B52" s="3"/>
      <c r="C52" s="43"/>
      <c r="D52" s="32"/>
      <c r="E52" s="43"/>
      <c r="F52" s="32"/>
      <c r="G52" s="43"/>
      <c r="H52" s="32"/>
      <c r="I52" s="93"/>
      <c r="J52" s="115"/>
      <c r="K52" s="116"/>
      <c r="L52" s="117"/>
      <c r="M52" s="116"/>
      <c r="N52" s="117"/>
      <c r="O52" s="97"/>
      <c r="P52" s="113"/>
      <c r="Q52" s="97"/>
    </row>
    <row r="53" spans="1:17" ht="12.75">
      <c r="A53" s="111" t="s">
        <v>38</v>
      </c>
      <c r="B53" s="3"/>
      <c r="C53" s="43"/>
      <c r="D53" s="32"/>
      <c r="E53" s="43"/>
      <c r="F53" s="32"/>
      <c r="G53" s="43"/>
      <c r="H53" s="32"/>
      <c r="I53" s="93"/>
      <c r="J53" s="115"/>
      <c r="K53" s="116"/>
      <c r="L53" s="117"/>
      <c r="M53" s="116"/>
      <c r="N53" s="117"/>
      <c r="O53" s="97"/>
      <c r="P53" s="113"/>
      <c r="Q53" s="97"/>
    </row>
    <row r="54" spans="1:17" ht="7.5" customHeight="1">
      <c r="A54" s="2"/>
      <c r="B54" s="2"/>
      <c r="C54" s="43"/>
      <c r="D54" s="96"/>
      <c r="E54" s="43"/>
      <c r="F54" s="96"/>
      <c r="G54" s="43"/>
      <c r="H54" s="96"/>
      <c r="I54" s="93"/>
      <c r="J54" s="96"/>
      <c r="K54" s="94"/>
      <c r="L54" s="113"/>
      <c r="M54" s="94"/>
      <c r="N54" s="113"/>
      <c r="O54" s="97"/>
      <c r="P54" s="113"/>
      <c r="Q54" s="97"/>
    </row>
    <row r="55" spans="1:17" ht="12.75">
      <c r="A55" s="53" t="s">
        <v>326</v>
      </c>
      <c r="B55" s="2"/>
      <c r="C55" s="43"/>
      <c r="D55" s="96"/>
      <c r="E55" s="43"/>
      <c r="F55" s="96"/>
      <c r="G55" s="43"/>
      <c r="H55" s="96"/>
      <c r="I55" s="93"/>
      <c r="J55" s="96"/>
      <c r="K55" s="94"/>
      <c r="L55" s="94"/>
      <c r="M55" s="94"/>
      <c r="N55" s="94"/>
      <c r="O55" s="94"/>
      <c r="P55" s="113"/>
      <c r="Q55" s="97"/>
    </row>
    <row r="56" spans="1:17" ht="12.75">
      <c r="A56" s="30" t="s">
        <v>325</v>
      </c>
      <c r="B56" s="2"/>
      <c r="C56" s="43"/>
      <c r="D56" s="96"/>
      <c r="E56" s="43"/>
      <c r="F56" s="96"/>
      <c r="G56" s="43"/>
      <c r="H56" s="96"/>
      <c r="I56" s="93"/>
      <c r="J56" s="96"/>
      <c r="K56" s="94"/>
      <c r="L56" s="94"/>
      <c r="M56" s="94"/>
      <c r="N56" s="94"/>
      <c r="O56" s="94"/>
      <c r="P56" s="113"/>
      <c r="Q56" s="97"/>
    </row>
    <row r="57" ht="7.5" customHeight="1"/>
    <row r="58" ht="12.75">
      <c r="A58" s="269" t="s">
        <v>319</v>
      </c>
    </row>
    <row r="59" ht="12.75">
      <c r="A59" s="270" t="s">
        <v>320</v>
      </c>
    </row>
    <row r="60" ht="12.75">
      <c r="A60" s="2" t="s">
        <v>356</v>
      </c>
    </row>
  </sheetData>
  <sheetProtection/>
  <mergeCells count="15">
    <mergeCell ref="A10:R10"/>
    <mergeCell ref="A30:R30"/>
    <mergeCell ref="K8:L8"/>
    <mergeCell ref="M8:N8"/>
    <mergeCell ref="O7:P8"/>
    <mergeCell ref="C7:N7"/>
    <mergeCell ref="A3:R3"/>
    <mergeCell ref="A4:R4"/>
    <mergeCell ref="A5:R5"/>
    <mergeCell ref="A7:B8"/>
    <mergeCell ref="Q7:R8"/>
    <mergeCell ref="C8:D8"/>
    <mergeCell ref="E8:F8"/>
    <mergeCell ref="G8:H8"/>
    <mergeCell ref="I8:J8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10.28125" style="132" customWidth="1"/>
    <col min="2" max="2" width="1.57421875" style="0" customWidth="1"/>
    <col min="3" max="3" width="7.7109375" style="0" customWidth="1"/>
    <col min="4" max="4" width="1.57421875" style="0" customWidth="1"/>
    <col min="5" max="5" width="7.7109375" style="0" customWidth="1"/>
    <col min="6" max="6" width="1.57421875" style="0" customWidth="1"/>
    <col min="7" max="7" width="7.7109375" style="0" customWidth="1"/>
    <col min="8" max="8" width="1.57421875" style="0" customWidth="1"/>
    <col min="9" max="9" width="7.7109375" style="0" customWidth="1"/>
    <col min="10" max="10" width="1.57421875" style="0" customWidth="1"/>
    <col min="11" max="11" width="7.7109375" style="0" customWidth="1"/>
    <col min="12" max="12" width="1.57421875" style="0" customWidth="1"/>
    <col min="13" max="13" width="7.7109375" style="0" customWidth="1"/>
    <col min="14" max="14" width="1.57421875" style="0" customWidth="1"/>
    <col min="15" max="15" width="7.7109375" style="0" customWidth="1"/>
    <col min="16" max="16" width="1.57421875" style="0" customWidth="1"/>
    <col min="17" max="27" width="0" style="0" hidden="1" customWidth="1"/>
    <col min="29" max="29" width="7.7109375" style="0" customWidth="1"/>
    <col min="30" max="30" width="3.00390625" style="0" customWidth="1"/>
  </cols>
  <sheetData>
    <row r="1" spans="1:26" ht="12.75">
      <c r="A1" s="120" t="s">
        <v>75</v>
      </c>
      <c r="B1" s="63"/>
      <c r="C1" s="63"/>
      <c r="D1" s="64"/>
      <c r="E1" s="64"/>
      <c r="F1" s="64"/>
      <c r="G1" s="64"/>
      <c r="H1" s="65"/>
      <c r="I1" s="65"/>
      <c r="J1" s="65"/>
      <c r="K1" s="65"/>
      <c r="L1" s="66"/>
      <c r="M1" s="66"/>
      <c r="N1" s="65"/>
      <c r="O1" s="64"/>
      <c r="P1" s="64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2.75">
      <c r="A2" s="120"/>
      <c r="B2" s="63"/>
      <c r="C2" s="63"/>
      <c r="D2" s="64"/>
      <c r="E2" s="64"/>
      <c r="F2" s="64"/>
      <c r="G2" s="64"/>
      <c r="H2" s="65"/>
      <c r="I2" s="65"/>
      <c r="J2" s="65"/>
      <c r="K2" s="65"/>
      <c r="L2" s="66"/>
      <c r="M2" s="66"/>
      <c r="N2" s="65"/>
      <c r="O2" s="64"/>
      <c r="P2" s="64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30" ht="15" customHeight="1">
      <c r="A3" s="362" t="s">
        <v>49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</row>
    <row r="4" spans="1:30" ht="15" customHeight="1">
      <c r="A4" s="363" t="s">
        <v>25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</row>
    <row r="5" spans="1:30" ht="15" customHeight="1">
      <c r="A5" s="364" t="s">
        <v>267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</row>
    <row r="6" spans="1:30" s="77" customFormat="1" ht="15" customHeight="1">
      <c r="A6" s="378" t="s">
        <v>334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</row>
    <row r="7" spans="1:30" ht="7.5" customHeight="1">
      <c r="A7" s="122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68"/>
      <c r="R7" s="68"/>
      <c r="S7" s="68"/>
      <c r="T7" s="68"/>
      <c r="U7" s="68"/>
      <c r="V7" s="68"/>
      <c r="W7" s="68"/>
      <c r="X7" s="68"/>
      <c r="Y7" s="68"/>
      <c r="Z7" s="68"/>
      <c r="AB7" s="129"/>
      <c r="AC7" s="129"/>
      <c r="AD7" s="129"/>
    </row>
    <row r="8" spans="1:30" ht="24.75" customHeight="1">
      <c r="A8" s="341" t="s">
        <v>233</v>
      </c>
      <c r="B8" s="369"/>
      <c r="C8" s="355" t="s">
        <v>51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7"/>
      <c r="O8" s="351" t="s">
        <v>306</v>
      </c>
      <c r="P8" s="376"/>
      <c r="Q8" s="68"/>
      <c r="R8" s="68"/>
      <c r="S8" s="68"/>
      <c r="T8" s="68"/>
      <c r="U8" s="68"/>
      <c r="V8" s="68"/>
      <c r="W8" s="68"/>
      <c r="X8" s="68"/>
      <c r="Y8" s="68"/>
      <c r="Z8" s="68"/>
      <c r="AB8" s="372" t="s">
        <v>52</v>
      </c>
      <c r="AC8" s="374" t="s">
        <v>53</v>
      </c>
      <c r="AD8" s="374"/>
    </row>
    <row r="9" spans="1:30" ht="34.5" customHeight="1">
      <c r="A9" s="370"/>
      <c r="B9" s="371"/>
      <c r="C9" s="349" t="s">
        <v>28</v>
      </c>
      <c r="D9" s="350"/>
      <c r="E9" s="351" t="s">
        <v>29</v>
      </c>
      <c r="F9" s="352"/>
      <c r="G9" s="351" t="s">
        <v>30</v>
      </c>
      <c r="H9" s="352"/>
      <c r="I9" s="351" t="s">
        <v>31</v>
      </c>
      <c r="J9" s="352"/>
      <c r="K9" s="349" t="s">
        <v>32</v>
      </c>
      <c r="L9" s="350"/>
      <c r="M9" s="351" t="s">
        <v>33</v>
      </c>
      <c r="N9" s="358"/>
      <c r="O9" s="377"/>
      <c r="P9" s="376"/>
      <c r="Q9" s="68"/>
      <c r="R9" s="68"/>
      <c r="S9" s="68"/>
      <c r="T9" s="68"/>
      <c r="U9" s="68"/>
      <c r="V9" s="68"/>
      <c r="W9" s="68"/>
      <c r="X9" s="68"/>
      <c r="Y9" s="68"/>
      <c r="Z9" s="68"/>
      <c r="AB9" s="373"/>
      <c r="AC9" s="375"/>
      <c r="AD9" s="375"/>
    </row>
    <row r="10" spans="1:26" ht="7.5" customHeight="1">
      <c r="A10" s="124"/>
      <c r="B10" s="82"/>
      <c r="C10" s="83"/>
      <c r="D10" s="83"/>
      <c r="E10" s="82"/>
      <c r="F10" s="82"/>
      <c r="G10" s="82"/>
      <c r="H10" s="82"/>
      <c r="I10" s="82"/>
      <c r="J10" s="82"/>
      <c r="K10" s="83"/>
      <c r="L10" s="83"/>
      <c r="M10" s="82"/>
      <c r="N10" s="82"/>
      <c r="O10" s="82"/>
      <c r="P10" s="82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30" ht="12.75">
      <c r="A11" s="134"/>
      <c r="B11" s="62"/>
      <c r="C11" s="316" t="s">
        <v>6</v>
      </c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</row>
    <row r="12" spans="1:26" ht="7.5" customHeight="1">
      <c r="A12" s="124"/>
      <c r="B12" s="86"/>
      <c r="C12" s="86"/>
      <c r="D12" s="83"/>
      <c r="E12" s="83"/>
      <c r="F12" s="82"/>
      <c r="G12" s="82"/>
      <c r="H12" s="82"/>
      <c r="I12" s="82"/>
      <c r="J12" s="82"/>
      <c r="K12" s="82"/>
      <c r="L12" s="83"/>
      <c r="M12" s="83"/>
      <c r="N12" s="82"/>
      <c r="O12" s="82"/>
      <c r="P12" s="82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29" ht="13.5" customHeight="1">
      <c r="A13" s="2">
        <v>1951</v>
      </c>
      <c r="C13" s="88">
        <v>70494</v>
      </c>
      <c r="D13" s="135"/>
      <c r="E13" s="88">
        <v>53910</v>
      </c>
      <c r="F13" s="135"/>
      <c r="G13" s="88">
        <v>30927</v>
      </c>
      <c r="H13" s="135"/>
      <c r="I13" s="88">
        <v>15225</v>
      </c>
      <c r="J13" s="136"/>
      <c r="K13" s="88">
        <v>5328</v>
      </c>
      <c r="L13" s="135"/>
      <c r="M13" s="88">
        <v>1575</v>
      </c>
      <c r="N13" s="117"/>
      <c r="O13" s="88">
        <v>177459</v>
      </c>
      <c r="AB13" s="4">
        <v>1939472</v>
      </c>
      <c r="AC13" s="137">
        <v>9.1</v>
      </c>
    </row>
    <row r="14" spans="1:29" ht="13.5" customHeight="1">
      <c r="A14" s="2">
        <v>1956</v>
      </c>
      <c r="C14" s="88">
        <v>71034</v>
      </c>
      <c r="D14" s="135"/>
      <c r="E14" s="88">
        <v>57843</v>
      </c>
      <c r="F14" s="135"/>
      <c r="G14" s="88">
        <v>39882</v>
      </c>
      <c r="H14" s="135"/>
      <c r="I14" s="88">
        <v>19302</v>
      </c>
      <c r="J14" s="136"/>
      <c r="K14" s="88">
        <v>7473</v>
      </c>
      <c r="L14" s="135"/>
      <c r="M14" s="88">
        <v>2061</v>
      </c>
      <c r="N14" s="117"/>
      <c r="O14" s="88">
        <v>197595</v>
      </c>
      <c r="AB14" s="4">
        <v>2174062</v>
      </c>
      <c r="AC14" s="137">
        <v>9.1</v>
      </c>
    </row>
    <row r="15" spans="1:29" ht="13.5" customHeight="1">
      <c r="A15" s="2">
        <v>1961</v>
      </c>
      <c r="C15" s="88">
        <v>70809</v>
      </c>
      <c r="D15" s="135"/>
      <c r="E15" s="88">
        <v>58491</v>
      </c>
      <c r="F15" s="135"/>
      <c r="G15" s="88">
        <v>42909</v>
      </c>
      <c r="H15" s="135"/>
      <c r="I15" s="88">
        <v>24429</v>
      </c>
      <c r="J15" s="136"/>
      <c r="K15" s="88">
        <v>9153</v>
      </c>
      <c r="L15" s="135"/>
      <c r="M15" s="88">
        <v>2859</v>
      </c>
      <c r="N15" s="117"/>
      <c r="O15" s="88">
        <v>208650</v>
      </c>
      <c r="AB15" s="4">
        <v>2414984</v>
      </c>
      <c r="AC15" s="137">
        <v>8.6</v>
      </c>
    </row>
    <row r="16" spans="1:29" ht="13.5" customHeight="1">
      <c r="A16" s="2">
        <v>1966</v>
      </c>
      <c r="C16" s="88">
        <v>79428</v>
      </c>
      <c r="D16" s="135"/>
      <c r="E16" s="88">
        <v>58548</v>
      </c>
      <c r="F16" s="135"/>
      <c r="G16" s="88">
        <v>43548</v>
      </c>
      <c r="H16" s="135"/>
      <c r="I16" s="88">
        <v>26346</v>
      </c>
      <c r="J16" s="136"/>
      <c r="K16" s="88">
        <v>11820</v>
      </c>
      <c r="L16" s="135"/>
      <c r="M16" s="88">
        <v>3402</v>
      </c>
      <c r="N16" s="117"/>
      <c r="O16" s="88">
        <v>223092</v>
      </c>
      <c r="AB16" s="4">
        <v>2676919</v>
      </c>
      <c r="AC16" s="137">
        <v>8.3</v>
      </c>
    </row>
    <row r="17" spans="1:29" ht="13.5" customHeight="1">
      <c r="A17" s="2">
        <v>1971</v>
      </c>
      <c r="C17" s="88">
        <v>90615</v>
      </c>
      <c r="D17" s="135"/>
      <c r="E17" s="88">
        <v>65682</v>
      </c>
      <c r="F17" s="135"/>
      <c r="G17" s="88">
        <v>43365</v>
      </c>
      <c r="H17" s="135"/>
      <c r="I17" s="88">
        <v>27225</v>
      </c>
      <c r="J17" s="136"/>
      <c r="K17" s="88">
        <v>12747</v>
      </c>
      <c r="L17" s="135"/>
      <c r="M17" s="88">
        <v>4533</v>
      </c>
      <c r="N17" s="117"/>
      <c r="O17" s="88">
        <v>244167</v>
      </c>
      <c r="AB17" s="4">
        <v>2862631</v>
      </c>
      <c r="AC17" s="137">
        <v>8.5</v>
      </c>
    </row>
    <row r="18" spans="1:29" ht="13.5" customHeight="1">
      <c r="A18" s="2">
        <v>1976</v>
      </c>
      <c r="C18" s="88">
        <v>106449</v>
      </c>
      <c r="D18" s="135"/>
      <c r="E18" s="88">
        <v>75855</v>
      </c>
      <c r="F18" s="135"/>
      <c r="G18" s="88">
        <v>50079</v>
      </c>
      <c r="H18" s="135"/>
      <c r="I18" s="88">
        <v>27936</v>
      </c>
      <c r="J18" s="136"/>
      <c r="K18" s="88">
        <v>13839</v>
      </c>
      <c r="L18" s="135"/>
      <c r="M18" s="88">
        <v>5352</v>
      </c>
      <c r="N18" s="117"/>
      <c r="O18" s="88">
        <v>279507</v>
      </c>
      <c r="AB18" s="4">
        <v>3129383</v>
      </c>
      <c r="AC18" s="137">
        <v>8.9</v>
      </c>
    </row>
    <row r="19" spans="1:29" ht="13.5" customHeight="1">
      <c r="A19" s="2">
        <v>1981</v>
      </c>
      <c r="C19" s="92">
        <v>115296</v>
      </c>
      <c r="D19" s="135"/>
      <c r="E19" s="92">
        <v>88752</v>
      </c>
      <c r="F19" s="135"/>
      <c r="G19" s="92">
        <v>58257</v>
      </c>
      <c r="H19" s="135"/>
      <c r="I19" s="93">
        <v>32577</v>
      </c>
      <c r="J19" s="136"/>
      <c r="K19" s="88">
        <v>14793</v>
      </c>
      <c r="L19" s="135"/>
      <c r="M19" s="88">
        <v>6522</v>
      </c>
      <c r="N19" s="117"/>
      <c r="O19" s="88">
        <v>316197</v>
      </c>
      <c r="AB19" s="4">
        <v>3175737</v>
      </c>
      <c r="AC19" s="137">
        <v>10</v>
      </c>
    </row>
    <row r="20" spans="1:29" ht="13.5" customHeight="1">
      <c r="A20" s="2">
        <v>1986</v>
      </c>
      <c r="C20" s="92">
        <v>118371</v>
      </c>
      <c r="D20" s="135"/>
      <c r="E20" s="92">
        <v>98055</v>
      </c>
      <c r="F20" s="135"/>
      <c r="G20" s="92">
        <v>68664</v>
      </c>
      <c r="H20" s="135"/>
      <c r="I20" s="93">
        <v>39264</v>
      </c>
      <c r="J20" s="136"/>
      <c r="K20" s="88">
        <v>18252</v>
      </c>
      <c r="L20" s="135"/>
      <c r="M20" s="88">
        <v>7737</v>
      </c>
      <c r="N20" s="117"/>
      <c r="O20" s="88">
        <v>350343</v>
      </c>
      <c r="AB20" s="4">
        <v>3307083</v>
      </c>
      <c r="AC20" s="137">
        <v>10.6</v>
      </c>
    </row>
    <row r="21" spans="1:29" ht="7.5" customHeight="1">
      <c r="A21" s="2"/>
      <c r="C21" s="92"/>
      <c r="D21" s="135"/>
      <c r="E21" s="92"/>
      <c r="F21" s="135"/>
      <c r="G21" s="92"/>
      <c r="H21" s="135"/>
      <c r="I21" s="93"/>
      <c r="J21" s="136"/>
      <c r="K21" s="88"/>
      <c r="L21" s="135"/>
      <c r="M21" s="88"/>
      <c r="N21" s="117"/>
      <c r="O21" s="88"/>
      <c r="AB21" s="4"/>
      <c r="AC21" s="137"/>
    </row>
    <row r="22" spans="1:29" ht="12.75">
      <c r="A22" s="2">
        <v>1991</v>
      </c>
      <c r="B22" s="2"/>
      <c r="C22" s="88">
        <v>131540</v>
      </c>
      <c r="D22" s="135"/>
      <c r="E22" s="88">
        <v>102680</v>
      </c>
      <c r="F22" s="135"/>
      <c r="G22" s="88">
        <v>78260</v>
      </c>
      <c r="H22" s="135"/>
      <c r="I22" s="88">
        <v>47380</v>
      </c>
      <c r="J22" s="136"/>
      <c r="K22" s="88">
        <v>22320</v>
      </c>
      <c r="L22" s="135"/>
      <c r="M22" s="88">
        <v>9110</v>
      </c>
      <c r="N22" s="117"/>
      <c r="O22" s="88">
        <v>391290</v>
      </c>
      <c r="P22" s="117"/>
      <c r="Q22" s="68">
        <v>34227</v>
      </c>
      <c r="R22" s="68"/>
      <c r="S22" s="68">
        <v>25980</v>
      </c>
      <c r="T22" s="68"/>
      <c r="U22" s="68">
        <v>14649</v>
      </c>
      <c r="V22" s="68"/>
      <c r="W22" s="68">
        <v>6906</v>
      </c>
      <c r="X22" s="68"/>
      <c r="Y22" s="68">
        <v>2244</v>
      </c>
      <c r="Z22" s="68"/>
      <c r="AA22">
        <v>609</v>
      </c>
      <c r="AB22" s="88">
        <v>3495100</v>
      </c>
      <c r="AC22" s="137">
        <v>11.2</v>
      </c>
    </row>
    <row r="23" spans="1:29" ht="12.75">
      <c r="A23" s="2">
        <v>1996</v>
      </c>
      <c r="B23" s="2"/>
      <c r="C23" s="88">
        <v>135030</v>
      </c>
      <c r="D23" s="135"/>
      <c r="E23" s="88">
        <v>115680</v>
      </c>
      <c r="F23" s="135"/>
      <c r="G23" s="88">
        <v>83750</v>
      </c>
      <c r="H23" s="135"/>
      <c r="I23" s="88">
        <v>56420</v>
      </c>
      <c r="J23" s="136"/>
      <c r="K23" s="88">
        <v>27510</v>
      </c>
      <c r="L23" s="135"/>
      <c r="M23" s="88">
        <v>11680</v>
      </c>
      <c r="N23" s="117"/>
      <c r="O23" s="88">
        <v>430080</v>
      </c>
      <c r="P23" s="117"/>
      <c r="Q23" s="68">
        <v>49806</v>
      </c>
      <c r="R23" s="68"/>
      <c r="S23" s="68">
        <v>33825</v>
      </c>
      <c r="T23" s="68"/>
      <c r="U23" s="68">
        <v>19941</v>
      </c>
      <c r="V23" s="68"/>
      <c r="W23" s="68">
        <v>9510</v>
      </c>
      <c r="X23" s="68"/>
      <c r="Y23" s="68">
        <v>4347</v>
      </c>
      <c r="Z23" s="68"/>
      <c r="AA23">
        <v>1560</v>
      </c>
      <c r="AB23" s="88">
        <v>3732000</v>
      </c>
      <c r="AC23" s="137">
        <v>11.5</v>
      </c>
    </row>
    <row r="24" spans="1:29" ht="12.75">
      <c r="A24" s="2">
        <v>2001</v>
      </c>
      <c r="B24" s="2"/>
      <c r="C24" s="88">
        <v>130930</v>
      </c>
      <c r="D24" s="88"/>
      <c r="E24" s="88">
        <v>120770</v>
      </c>
      <c r="F24" s="88"/>
      <c r="G24" s="88">
        <v>96550</v>
      </c>
      <c r="H24" s="88"/>
      <c r="I24" s="88">
        <v>62520</v>
      </c>
      <c r="J24" s="88"/>
      <c r="K24" s="88">
        <v>34560</v>
      </c>
      <c r="L24" s="88"/>
      <c r="M24" s="88">
        <v>15230</v>
      </c>
      <c r="N24" s="88"/>
      <c r="O24" s="88">
        <v>460560</v>
      </c>
      <c r="P24" s="88"/>
      <c r="Q24" s="88">
        <v>65772</v>
      </c>
      <c r="R24" s="88"/>
      <c r="S24" s="88">
        <v>58218</v>
      </c>
      <c r="T24" s="88"/>
      <c r="U24" s="88">
        <v>41688</v>
      </c>
      <c r="V24" s="88"/>
      <c r="W24" s="88">
        <v>23124</v>
      </c>
      <c r="X24" s="88"/>
      <c r="Y24" s="88">
        <v>10935</v>
      </c>
      <c r="Z24" s="88"/>
      <c r="AA24" s="88">
        <v>3729</v>
      </c>
      <c r="AB24" s="88">
        <v>3880500</v>
      </c>
      <c r="AC24" s="137">
        <v>11.9</v>
      </c>
    </row>
    <row r="25" spans="1:29" ht="12.75">
      <c r="A25" s="2">
        <v>2002</v>
      </c>
      <c r="B25" s="2"/>
      <c r="C25" s="88">
        <v>132790</v>
      </c>
      <c r="D25" s="88"/>
      <c r="E25" s="88">
        <v>120810</v>
      </c>
      <c r="F25" s="88"/>
      <c r="G25" s="88">
        <v>97650</v>
      </c>
      <c r="H25" s="88"/>
      <c r="I25" s="88">
        <v>65030</v>
      </c>
      <c r="J25" s="88"/>
      <c r="K25" s="88">
        <v>35200</v>
      </c>
      <c r="L25" s="88"/>
      <c r="M25" s="88">
        <v>16000</v>
      </c>
      <c r="N25" s="88"/>
      <c r="O25" s="88">
        <v>467480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>
        <v>3948500</v>
      </c>
      <c r="AC25" s="137">
        <v>11.8</v>
      </c>
    </row>
    <row r="26" spans="1:29" ht="12.75">
      <c r="A26" s="2">
        <v>2003</v>
      </c>
      <c r="B26" s="2"/>
      <c r="C26" s="88">
        <v>135720</v>
      </c>
      <c r="D26" s="88"/>
      <c r="E26" s="88">
        <v>120440</v>
      </c>
      <c r="F26" s="88"/>
      <c r="G26" s="88">
        <v>99660</v>
      </c>
      <c r="H26" s="88"/>
      <c r="I26" s="88">
        <v>67760</v>
      </c>
      <c r="J26" s="88"/>
      <c r="K26" s="88">
        <v>35390</v>
      </c>
      <c r="L26" s="88"/>
      <c r="M26" s="88">
        <v>16720</v>
      </c>
      <c r="N26" s="88"/>
      <c r="O26" s="88">
        <v>475670</v>
      </c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>
        <v>4027200</v>
      </c>
      <c r="AC26" s="137">
        <v>11.8</v>
      </c>
    </row>
    <row r="27" spans="1:29" ht="12.75">
      <c r="A27" s="2">
        <v>2004</v>
      </c>
      <c r="B27" s="2"/>
      <c r="C27" s="88">
        <v>139840</v>
      </c>
      <c r="D27" s="88"/>
      <c r="E27" s="88">
        <v>120210</v>
      </c>
      <c r="F27" s="88"/>
      <c r="G27" s="88">
        <v>100990</v>
      </c>
      <c r="H27" s="88"/>
      <c r="I27" s="88">
        <v>70480</v>
      </c>
      <c r="J27" s="88"/>
      <c r="K27" s="88">
        <v>35590</v>
      </c>
      <c r="L27" s="88"/>
      <c r="M27" s="88">
        <v>17510</v>
      </c>
      <c r="N27" s="88"/>
      <c r="O27" s="88">
        <v>484620</v>
      </c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>
        <v>4087500</v>
      </c>
      <c r="AC27" s="137">
        <v>11.9</v>
      </c>
    </row>
    <row r="28" spans="1:29" ht="12.75">
      <c r="A28" s="2">
        <v>2005</v>
      </c>
      <c r="B28" s="2"/>
      <c r="C28" s="88">
        <v>146740</v>
      </c>
      <c r="D28" s="88"/>
      <c r="E28" s="88">
        <v>119820</v>
      </c>
      <c r="F28" s="88"/>
      <c r="G28" s="88">
        <v>101940</v>
      </c>
      <c r="H28" s="88"/>
      <c r="I28" s="88">
        <v>72400</v>
      </c>
      <c r="J28" s="88"/>
      <c r="K28" s="88">
        <v>37210</v>
      </c>
      <c r="L28" s="88"/>
      <c r="M28" s="88">
        <v>18270</v>
      </c>
      <c r="N28" s="88"/>
      <c r="O28" s="88">
        <v>496390</v>
      </c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>
        <v>4133900</v>
      </c>
      <c r="AC28" s="137">
        <v>12</v>
      </c>
    </row>
    <row r="29" spans="1:29" ht="12.75">
      <c r="A29" s="2">
        <v>2006</v>
      </c>
      <c r="B29" s="2"/>
      <c r="C29" s="88">
        <v>155530</v>
      </c>
      <c r="D29" s="88"/>
      <c r="E29" s="88">
        <v>120170</v>
      </c>
      <c r="F29" s="88"/>
      <c r="G29" s="88">
        <v>103600</v>
      </c>
      <c r="H29" s="88"/>
      <c r="I29" s="88">
        <v>74180</v>
      </c>
      <c r="J29" s="88"/>
      <c r="K29" s="88">
        <v>39080</v>
      </c>
      <c r="L29" s="88"/>
      <c r="M29" s="88">
        <v>19060</v>
      </c>
      <c r="N29" s="88"/>
      <c r="O29" s="88">
        <v>511620</v>
      </c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>
        <v>4184600</v>
      </c>
      <c r="AC29" s="137">
        <v>12.2</v>
      </c>
    </row>
    <row r="30" spans="1:29" ht="12.75">
      <c r="A30" s="2" t="s">
        <v>265</v>
      </c>
      <c r="B30" s="2"/>
      <c r="C30" s="88">
        <v>163160</v>
      </c>
      <c r="D30" s="88"/>
      <c r="E30" s="88">
        <v>122410</v>
      </c>
      <c r="F30" s="88"/>
      <c r="G30" s="88">
        <v>104390</v>
      </c>
      <c r="H30" s="88"/>
      <c r="I30" s="88">
        <v>75740</v>
      </c>
      <c r="J30" s="88"/>
      <c r="K30" s="88">
        <v>41290</v>
      </c>
      <c r="L30" s="88"/>
      <c r="M30" s="88">
        <v>19670</v>
      </c>
      <c r="N30" s="88"/>
      <c r="O30" s="88">
        <v>526660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>
        <v>4228000</v>
      </c>
      <c r="AC30" s="137">
        <v>12.5</v>
      </c>
    </row>
    <row r="31" spans="1:26" ht="7.5" customHeight="1">
      <c r="A31" s="2"/>
      <c r="B31" s="2"/>
      <c r="C31" s="88"/>
      <c r="D31" s="135"/>
      <c r="E31" s="88"/>
      <c r="F31" s="135"/>
      <c r="G31" s="88"/>
      <c r="H31" s="135"/>
      <c r="I31" s="88"/>
      <c r="J31" s="136"/>
      <c r="K31" s="88"/>
      <c r="L31" s="135"/>
      <c r="M31" s="88"/>
      <c r="N31" s="117"/>
      <c r="O31" s="88"/>
      <c r="P31" s="117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30" ht="12.75">
      <c r="A32" s="316" t="s">
        <v>54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</row>
    <row r="33" spans="1:26" ht="7.5" customHeight="1">
      <c r="A33" s="2"/>
      <c r="B33" s="2"/>
      <c r="C33" s="88"/>
      <c r="D33" s="135"/>
      <c r="E33" s="88"/>
      <c r="F33" s="135"/>
      <c r="G33" s="88"/>
      <c r="H33" s="135"/>
      <c r="I33" s="88"/>
      <c r="J33" s="136"/>
      <c r="K33" s="88"/>
      <c r="L33" s="135"/>
      <c r="M33" s="88"/>
      <c r="N33" s="117"/>
      <c r="O33" s="88"/>
      <c r="P33" s="117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9" ht="12.75">
      <c r="A34" s="2">
        <v>1951</v>
      </c>
      <c r="C34" s="99">
        <v>39.7</v>
      </c>
      <c r="D34" s="3"/>
      <c r="E34" s="99">
        <v>30.4</v>
      </c>
      <c r="F34" s="99"/>
      <c r="G34" s="99">
        <v>17.4</v>
      </c>
      <c r="H34" s="99"/>
      <c r="I34" s="99">
        <v>8.6</v>
      </c>
      <c r="J34" s="99"/>
      <c r="K34" s="99">
        <v>3</v>
      </c>
      <c r="L34" s="99"/>
      <c r="M34" s="99">
        <v>0.9</v>
      </c>
      <c r="N34" s="99"/>
      <c r="O34" s="99">
        <v>100</v>
      </c>
      <c r="P34" s="3"/>
      <c r="AB34" s="138" t="s">
        <v>273</v>
      </c>
      <c r="AC34" s="139" t="s">
        <v>273</v>
      </c>
    </row>
    <row r="35" spans="1:29" ht="12.75">
      <c r="A35" s="2">
        <v>1956</v>
      </c>
      <c r="B35" s="2"/>
      <c r="C35" s="99">
        <v>35.9</v>
      </c>
      <c r="D35" s="3"/>
      <c r="E35" s="99">
        <v>29.3</v>
      </c>
      <c r="F35" s="99"/>
      <c r="G35" s="99">
        <v>20.2</v>
      </c>
      <c r="H35" s="99"/>
      <c r="I35" s="99">
        <v>9.8</v>
      </c>
      <c r="J35" s="99"/>
      <c r="K35" s="99">
        <v>3.8</v>
      </c>
      <c r="L35" s="99"/>
      <c r="M35" s="99">
        <v>1</v>
      </c>
      <c r="N35" s="99"/>
      <c r="O35" s="99">
        <v>100</v>
      </c>
      <c r="P35" s="89"/>
      <c r="Q35" s="68"/>
      <c r="R35" s="68"/>
      <c r="S35" s="68"/>
      <c r="T35" s="68"/>
      <c r="U35" s="68"/>
      <c r="V35" s="68"/>
      <c r="W35" s="68"/>
      <c r="X35" s="68"/>
      <c r="Y35" s="68"/>
      <c r="Z35" s="68"/>
      <c r="AB35" s="138" t="s">
        <v>273</v>
      </c>
      <c r="AC35" s="139" t="s">
        <v>273</v>
      </c>
    </row>
    <row r="36" spans="1:29" ht="12.75">
      <c r="A36" s="2">
        <v>1961</v>
      </c>
      <c r="B36" s="2"/>
      <c r="C36" s="99">
        <v>33.9</v>
      </c>
      <c r="D36" s="3"/>
      <c r="E36" s="99">
        <v>28</v>
      </c>
      <c r="F36" s="99"/>
      <c r="G36" s="99">
        <v>20.6</v>
      </c>
      <c r="H36" s="99"/>
      <c r="I36" s="99">
        <v>11.7</v>
      </c>
      <c r="J36" s="99"/>
      <c r="K36" s="99">
        <v>4.4</v>
      </c>
      <c r="L36" s="99"/>
      <c r="M36" s="99">
        <v>1.4</v>
      </c>
      <c r="N36" s="99"/>
      <c r="O36" s="99">
        <v>100</v>
      </c>
      <c r="P36" s="89"/>
      <c r="Q36" s="68"/>
      <c r="R36" s="68"/>
      <c r="S36" s="68"/>
      <c r="T36" s="68"/>
      <c r="U36" s="68"/>
      <c r="V36" s="68"/>
      <c r="W36" s="68"/>
      <c r="X36" s="68"/>
      <c r="Y36" s="68"/>
      <c r="Z36" s="68"/>
      <c r="AB36" s="138" t="s">
        <v>273</v>
      </c>
      <c r="AC36" s="139" t="s">
        <v>273</v>
      </c>
    </row>
    <row r="37" spans="1:29" ht="12.75">
      <c r="A37" s="2">
        <v>1966</v>
      </c>
      <c r="B37" s="2"/>
      <c r="C37" s="99">
        <v>35.6</v>
      </c>
      <c r="D37" s="3"/>
      <c r="E37" s="99">
        <v>26.2</v>
      </c>
      <c r="F37" s="99"/>
      <c r="G37" s="99">
        <v>19.5</v>
      </c>
      <c r="H37" s="99"/>
      <c r="I37" s="99">
        <v>11.8</v>
      </c>
      <c r="J37" s="99"/>
      <c r="K37" s="99">
        <v>5.3</v>
      </c>
      <c r="L37" s="99"/>
      <c r="M37" s="99">
        <v>1.5</v>
      </c>
      <c r="N37" s="99"/>
      <c r="O37" s="99">
        <v>100</v>
      </c>
      <c r="P37" s="89"/>
      <c r="Q37" s="68"/>
      <c r="R37" s="68"/>
      <c r="S37" s="68"/>
      <c r="T37" s="68"/>
      <c r="U37" s="68"/>
      <c r="V37" s="68"/>
      <c r="W37" s="68"/>
      <c r="X37" s="68"/>
      <c r="Y37" s="68"/>
      <c r="Z37" s="68"/>
      <c r="AB37" s="138" t="s">
        <v>273</v>
      </c>
      <c r="AC37" s="139" t="s">
        <v>273</v>
      </c>
    </row>
    <row r="38" spans="1:29" ht="12.75">
      <c r="A38" s="2">
        <v>1971</v>
      </c>
      <c r="B38" s="2"/>
      <c r="C38" s="99">
        <v>37.1</v>
      </c>
      <c r="D38" s="3"/>
      <c r="E38" s="99">
        <v>26.9</v>
      </c>
      <c r="F38" s="99"/>
      <c r="G38" s="99">
        <v>17.8</v>
      </c>
      <c r="H38" s="99"/>
      <c r="I38" s="99">
        <v>11.2</v>
      </c>
      <c r="J38" s="99"/>
      <c r="K38" s="99">
        <v>5.2</v>
      </c>
      <c r="L38" s="99"/>
      <c r="M38" s="99">
        <v>1.9</v>
      </c>
      <c r="N38" s="99"/>
      <c r="O38" s="99">
        <v>100</v>
      </c>
      <c r="P38" s="89"/>
      <c r="Q38" s="68"/>
      <c r="R38" s="68"/>
      <c r="S38" s="68"/>
      <c r="T38" s="68"/>
      <c r="U38" s="68"/>
      <c r="V38" s="68"/>
      <c r="W38" s="68"/>
      <c r="X38" s="68"/>
      <c r="Y38" s="68"/>
      <c r="Z38" s="68"/>
      <c r="AB38" s="138" t="s">
        <v>273</v>
      </c>
      <c r="AC38" s="139" t="s">
        <v>273</v>
      </c>
    </row>
    <row r="39" spans="1:29" ht="12.75">
      <c r="A39" s="2">
        <v>1976</v>
      </c>
      <c r="B39" s="2"/>
      <c r="C39" s="99">
        <v>38.1</v>
      </c>
      <c r="D39" s="3"/>
      <c r="E39" s="99">
        <v>27.1</v>
      </c>
      <c r="F39" s="99"/>
      <c r="G39" s="99">
        <v>17.9</v>
      </c>
      <c r="H39" s="99"/>
      <c r="I39" s="99">
        <v>10</v>
      </c>
      <c r="J39" s="99"/>
      <c r="K39" s="99">
        <v>5</v>
      </c>
      <c r="L39" s="99"/>
      <c r="M39" s="99">
        <v>1.9</v>
      </c>
      <c r="N39" s="99"/>
      <c r="O39" s="99">
        <v>100</v>
      </c>
      <c r="P39" s="89"/>
      <c r="Q39" s="68"/>
      <c r="R39" s="68"/>
      <c r="S39" s="68"/>
      <c r="T39" s="68"/>
      <c r="U39" s="68"/>
      <c r="V39" s="68"/>
      <c r="W39" s="68"/>
      <c r="X39" s="68"/>
      <c r="Y39" s="68"/>
      <c r="Z39" s="68"/>
      <c r="AB39" s="138" t="s">
        <v>273</v>
      </c>
      <c r="AC39" s="139" t="s">
        <v>273</v>
      </c>
    </row>
    <row r="40" spans="1:29" ht="12.75">
      <c r="A40" s="2">
        <v>1981</v>
      </c>
      <c r="B40" s="2"/>
      <c r="C40" s="99">
        <v>36.5</v>
      </c>
      <c r="D40" s="3"/>
      <c r="E40" s="99">
        <v>28.1</v>
      </c>
      <c r="F40" s="99"/>
      <c r="G40" s="99">
        <v>18.4</v>
      </c>
      <c r="H40" s="99"/>
      <c r="I40" s="99">
        <v>10.3</v>
      </c>
      <c r="J40" s="99"/>
      <c r="K40" s="99">
        <v>4.7</v>
      </c>
      <c r="L40" s="99"/>
      <c r="M40" s="99">
        <v>2.1</v>
      </c>
      <c r="N40" s="99"/>
      <c r="O40" s="99">
        <v>100</v>
      </c>
      <c r="P40" s="89"/>
      <c r="Q40" s="68"/>
      <c r="R40" s="68"/>
      <c r="S40" s="68"/>
      <c r="T40" s="68"/>
      <c r="U40" s="68"/>
      <c r="V40" s="68"/>
      <c r="W40" s="68"/>
      <c r="X40" s="68"/>
      <c r="Y40" s="68"/>
      <c r="Z40" s="68"/>
      <c r="AB40" s="138" t="s">
        <v>273</v>
      </c>
      <c r="AC40" s="139" t="s">
        <v>273</v>
      </c>
    </row>
    <row r="41" spans="1:29" ht="12.75">
      <c r="A41" s="2">
        <v>1986</v>
      </c>
      <c r="C41" s="99">
        <v>33.8</v>
      </c>
      <c r="D41" s="3"/>
      <c r="E41" s="99">
        <v>28</v>
      </c>
      <c r="F41" s="99"/>
      <c r="G41" s="99">
        <v>19.6</v>
      </c>
      <c r="H41" s="99"/>
      <c r="I41" s="99">
        <v>11.2</v>
      </c>
      <c r="J41" s="99"/>
      <c r="K41" s="99">
        <v>5.2</v>
      </c>
      <c r="L41" s="99"/>
      <c r="M41" s="99">
        <v>2.2</v>
      </c>
      <c r="N41" s="99"/>
      <c r="O41" s="99">
        <v>100</v>
      </c>
      <c r="P41" s="3"/>
      <c r="AB41" s="138" t="s">
        <v>273</v>
      </c>
      <c r="AC41" s="139" t="s">
        <v>273</v>
      </c>
    </row>
    <row r="42" spans="1:29" ht="7.5" customHeight="1">
      <c r="A42" s="2"/>
      <c r="C42" s="116"/>
      <c r="D42" s="3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3"/>
      <c r="AB42" s="143"/>
      <c r="AC42" s="144"/>
    </row>
    <row r="43" spans="1:29" ht="12.75">
      <c r="A43" s="2">
        <v>1991</v>
      </c>
      <c r="B43" s="2"/>
      <c r="C43" s="99">
        <v>33.6</v>
      </c>
      <c r="D43" s="3"/>
      <c r="E43" s="99">
        <v>26.2</v>
      </c>
      <c r="F43" s="99"/>
      <c r="G43" s="99">
        <v>20</v>
      </c>
      <c r="H43" s="99"/>
      <c r="I43" s="99">
        <v>12.1</v>
      </c>
      <c r="J43" s="99"/>
      <c r="K43" s="99">
        <v>5.7</v>
      </c>
      <c r="L43" s="99"/>
      <c r="M43" s="99">
        <v>2.3</v>
      </c>
      <c r="N43" s="99"/>
      <c r="O43" s="99">
        <v>100</v>
      </c>
      <c r="P43" s="117"/>
      <c r="Q43" s="68"/>
      <c r="R43" s="68"/>
      <c r="S43" s="68"/>
      <c r="T43" s="68"/>
      <c r="U43" s="68"/>
      <c r="V43" s="68"/>
      <c r="W43" s="68"/>
      <c r="X43" s="68"/>
      <c r="Y43" s="68"/>
      <c r="Z43" s="68"/>
      <c r="AB43" s="138" t="s">
        <v>273</v>
      </c>
      <c r="AC43" s="139" t="s">
        <v>273</v>
      </c>
    </row>
    <row r="44" spans="1:29" ht="12.75">
      <c r="A44" s="2">
        <v>1996</v>
      </c>
      <c r="B44" s="2"/>
      <c r="C44" s="99">
        <v>31.4</v>
      </c>
      <c r="D44" s="3"/>
      <c r="E44" s="99">
        <v>26.9</v>
      </c>
      <c r="F44" s="99"/>
      <c r="G44" s="99">
        <v>19.5</v>
      </c>
      <c r="H44" s="99"/>
      <c r="I44" s="99">
        <v>13.1</v>
      </c>
      <c r="J44" s="99"/>
      <c r="K44" s="99">
        <v>6.4</v>
      </c>
      <c r="L44" s="99"/>
      <c r="M44" s="99">
        <v>2.7</v>
      </c>
      <c r="N44" s="99"/>
      <c r="O44" s="99">
        <v>100</v>
      </c>
      <c r="P44" s="117"/>
      <c r="Q44" s="68"/>
      <c r="R44" s="68"/>
      <c r="S44" s="68"/>
      <c r="T44" s="68"/>
      <c r="U44" s="68"/>
      <c r="V44" s="68"/>
      <c r="W44" s="68"/>
      <c r="X44" s="68"/>
      <c r="Y44" s="68"/>
      <c r="Z44" s="68"/>
      <c r="AB44" s="138" t="s">
        <v>273</v>
      </c>
      <c r="AC44" s="139" t="s">
        <v>273</v>
      </c>
    </row>
    <row r="45" spans="1:29" ht="12.75">
      <c r="A45" s="2">
        <v>2001</v>
      </c>
      <c r="B45" s="2"/>
      <c r="C45" s="99">
        <v>28.4</v>
      </c>
      <c r="D45" s="3"/>
      <c r="E45" s="99">
        <v>26.2</v>
      </c>
      <c r="F45" s="99"/>
      <c r="G45" s="99">
        <v>21</v>
      </c>
      <c r="H45" s="99"/>
      <c r="I45" s="99">
        <v>13.6</v>
      </c>
      <c r="J45" s="99"/>
      <c r="K45" s="99">
        <v>7.5</v>
      </c>
      <c r="L45" s="99"/>
      <c r="M45" s="99">
        <v>3.3</v>
      </c>
      <c r="N45" s="99"/>
      <c r="O45" s="99">
        <v>100</v>
      </c>
      <c r="P45" s="117"/>
      <c r="Q45" s="68"/>
      <c r="R45" s="68"/>
      <c r="S45" s="68"/>
      <c r="T45" s="68"/>
      <c r="U45" s="68"/>
      <c r="V45" s="68"/>
      <c r="W45" s="68"/>
      <c r="X45" s="68"/>
      <c r="Y45" s="68"/>
      <c r="Z45" s="68"/>
      <c r="AB45" s="138" t="s">
        <v>273</v>
      </c>
      <c r="AC45" s="139" t="s">
        <v>273</v>
      </c>
    </row>
    <row r="46" spans="1:29" ht="12.75">
      <c r="A46" s="41">
        <v>2002</v>
      </c>
      <c r="B46" s="41"/>
      <c r="C46" s="99">
        <v>28.4</v>
      </c>
      <c r="D46" s="3"/>
      <c r="E46" s="99">
        <v>25.8</v>
      </c>
      <c r="F46" s="99"/>
      <c r="G46" s="99">
        <v>20.9</v>
      </c>
      <c r="H46" s="99"/>
      <c r="I46" s="99">
        <v>13.9</v>
      </c>
      <c r="J46" s="99"/>
      <c r="K46" s="99">
        <v>7.5</v>
      </c>
      <c r="L46" s="99"/>
      <c r="M46" s="99">
        <v>3.4</v>
      </c>
      <c r="N46" s="99"/>
      <c r="O46" s="99">
        <v>100</v>
      </c>
      <c r="P46" s="113"/>
      <c r="Q46" s="68"/>
      <c r="R46" s="68"/>
      <c r="S46" s="68"/>
      <c r="T46" s="68"/>
      <c r="U46" s="68"/>
      <c r="V46" s="68"/>
      <c r="W46" s="68"/>
      <c r="X46" s="68"/>
      <c r="Y46" s="68"/>
      <c r="Z46" s="68"/>
      <c r="AB46" s="138" t="s">
        <v>273</v>
      </c>
      <c r="AC46" s="139" t="s">
        <v>273</v>
      </c>
    </row>
    <row r="47" spans="1:30" ht="12.75">
      <c r="A47" s="41">
        <v>2003</v>
      </c>
      <c r="B47" s="41"/>
      <c r="C47" s="99">
        <v>28.5</v>
      </c>
      <c r="D47" s="3"/>
      <c r="E47" s="99">
        <v>25.3</v>
      </c>
      <c r="F47" s="99"/>
      <c r="G47" s="99">
        <v>21</v>
      </c>
      <c r="H47" s="99"/>
      <c r="I47" s="99">
        <v>14.2</v>
      </c>
      <c r="J47" s="99"/>
      <c r="K47" s="99">
        <v>7.4</v>
      </c>
      <c r="L47" s="99"/>
      <c r="M47" s="99">
        <v>3.5</v>
      </c>
      <c r="N47" s="99"/>
      <c r="O47" s="99">
        <v>100</v>
      </c>
      <c r="P47" s="113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47"/>
      <c r="AB47" s="138" t="s">
        <v>273</v>
      </c>
      <c r="AC47" s="139" t="s">
        <v>273</v>
      </c>
      <c r="AD47" s="147"/>
    </row>
    <row r="48" spans="1:29" ht="12.75">
      <c r="A48" s="41">
        <v>2004</v>
      </c>
      <c r="B48" s="41"/>
      <c r="C48" s="99">
        <v>28.9</v>
      </c>
      <c r="D48" s="3"/>
      <c r="E48" s="99">
        <v>24.8</v>
      </c>
      <c r="F48" s="99"/>
      <c r="G48" s="99">
        <v>20.8</v>
      </c>
      <c r="H48" s="99"/>
      <c r="I48" s="99">
        <v>14.5</v>
      </c>
      <c r="J48" s="99"/>
      <c r="K48" s="99">
        <v>7.3</v>
      </c>
      <c r="L48" s="99"/>
      <c r="M48" s="99">
        <v>3.6</v>
      </c>
      <c r="N48" s="99"/>
      <c r="O48" s="99">
        <v>100</v>
      </c>
      <c r="P48" s="113"/>
      <c r="Q48" s="68"/>
      <c r="R48" s="68"/>
      <c r="S48" s="68"/>
      <c r="T48" s="68"/>
      <c r="U48" s="68"/>
      <c r="V48" s="68"/>
      <c r="W48" s="68"/>
      <c r="X48" s="68"/>
      <c r="Y48" s="68"/>
      <c r="Z48" s="68"/>
      <c r="AB48" s="138" t="s">
        <v>273</v>
      </c>
      <c r="AC48" s="139" t="s">
        <v>273</v>
      </c>
    </row>
    <row r="49" spans="1:30" ht="12.75">
      <c r="A49" s="41">
        <v>2005</v>
      </c>
      <c r="B49" s="41"/>
      <c r="C49" s="99">
        <v>29.6</v>
      </c>
      <c r="D49" s="3"/>
      <c r="E49" s="99">
        <v>24.1</v>
      </c>
      <c r="F49" s="99"/>
      <c r="G49" s="99">
        <v>20.5</v>
      </c>
      <c r="H49" s="99"/>
      <c r="I49" s="99">
        <v>14.6</v>
      </c>
      <c r="J49" s="99"/>
      <c r="K49" s="99">
        <v>7.5</v>
      </c>
      <c r="L49" s="99"/>
      <c r="M49" s="99">
        <v>3.7</v>
      </c>
      <c r="N49" s="99"/>
      <c r="O49" s="99">
        <v>100</v>
      </c>
      <c r="P49" s="113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47"/>
      <c r="AB49" s="138" t="s">
        <v>273</v>
      </c>
      <c r="AC49" s="139" t="s">
        <v>273</v>
      </c>
      <c r="AD49" s="147"/>
    </row>
    <row r="50" spans="1:30" ht="12.75">
      <c r="A50" s="41">
        <v>2006</v>
      </c>
      <c r="B50" s="41"/>
      <c r="C50" s="99">
        <v>30.4</v>
      </c>
      <c r="D50" s="3"/>
      <c r="E50" s="99">
        <v>23.5</v>
      </c>
      <c r="F50" s="99"/>
      <c r="G50" s="99">
        <v>20.2</v>
      </c>
      <c r="H50" s="99"/>
      <c r="I50" s="99">
        <v>14.5</v>
      </c>
      <c r="J50" s="99"/>
      <c r="K50" s="99">
        <v>7.6</v>
      </c>
      <c r="L50" s="99"/>
      <c r="M50" s="99">
        <v>3.7</v>
      </c>
      <c r="N50" s="99"/>
      <c r="O50" s="99">
        <v>100</v>
      </c>
      <c r="P50" s="113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47"/>
      <c r="AB50" s="138" t="s">
        <v>273</v>
      </c>
      <c r="AC50" s="139" t="s">
        <v>273</v>
      </c>
      <c r="AD50" s="147"/>
    </row>
    <row r="51" spans="1:30" ht="12.75">
      <c r="A51" s="2" t="s">
        <v>265</v>
      </c>
      <c r="B51" s="41"/>
      <c r="C51" s="99">
        <v>31</v>
      </c>
      <c r="D51" s="3"/>
      <c r="E51" s="99">
        <v>23.2</v>
      </c>
      <c r="F51" s="99"/>
      <c r="G51" s="99">
        <v>19.8</v>
      </c>
      <c r="H51" s="99"/>
      <c r="I51" s="99">
        <v>14.4</v>
      </c>
      <c r="J51" s="99"/>
      <c r="K51" s="99">
        <v>7.8</v>
      </c>
      <c r="L51" s="99"/>
      <c r="M51" s="99">
        <v>3.7</v>
      </c>
      <c r="N51" s="99"/>
      <c r="O51" s="99">
        <v>100</v>
      </c>
      <c r="P51" s="113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47"/>
      <c r="AB51" s="138" t="s">
        <v>273</v>
      </c>
      <c r="AC51" s="139" t="s">
        <v>273</v>
      </c>
      <c r="AD51" s="147"/>
    </row>
    <row r="52" spans="2:26" ht="7.5" customHeight="1">
      <c r="B52" s="2"/>
      <c r="C52" s="43"/>
      <c r="D52" s="96"/>
      <c r="E52" s="43"/>
      <c r="F52" s="96"/>
      <c r="G52" s="43"/>
      <c r="H52" s="96"/>
      <c r="I52" s="93"/>
      <c r="J52" s="96"/>
      <c r="K52" s="94"/>
      <c r="L52" s="94"/>
      <c r="M52" s="94"/>
      <c r="N52" s="94"/>
      <c r="O52" s="94"/>
      <c r="P52" s="113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ht="12.75">
      <c r="A53" s="131" t="s">
        <v>55</v>
      </c>
    </row>
  </sheetData>
  <sheetProtection/>
  <mergeCells count="18">
    <mergeCell ref="G9:H9"/>
    <mergeCell ref="I9:J9"/>
    <mergeCell ref="K9:L9"/>
    <mergeCell ref="M9:N9"/>
    <mergeCell ref="A3:AD3"/>
    <mergeCell ref="A4:AD4"/>
    <mergeCell ref="A5:AD5"/>
    <mergeCell ref="A6:AD6"/>
    <mergeCell ref="A32:AD32"/>
    <mergeCell ref="A8:B9"/>
    <mergeCell ref="AB8:AB9"/>
    <mergeCell ref="AC8:AD9"/>
    <mergeCell ref="C9:D9"/>
    <mergeCell ref="E9:F9"/>
    <mergeCell ref="O8:P9"/>
    <mergeCell ref="C8:N8"/>
    <mergeCell ref="C11:AB11"/>
    <mergeCell ref="AC11:AD11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132" customWidth="1"/>
    <col min="2" max="2" width="1.57421875" style="0" customWidth="1"/>
    <col min="3" max="3" width="7.7109375" style="0" customWidth="1"/>
    <col min="4" max="4" width="1.57421875" style="0" customWidth="1"/>
    <col min="5" max="5" width="7.7109375" style="0" customWidth="1"/>
    <col min="6" max="6" width="1.57421875" style="0" customWidth="1"/>
    <col min="7" max="7" width="7.7109375" style="0" customWidth="1"/>
    <col min="8" max="8" width="1.57421875" style="0" customWidth="1"/>
    <col min="9" max="9" width="7.7109375" style="0" customWidth="1"/>
    <col min="10" max="10" width="1.57421875" style="0" customWidth="1"/>
    <col min="11" max="11" width="7.7109375" style="0" customWidth="1"/>
    <col min="12" max="12" width="1.57421875" style="0" customWidth="1"/>
    <col min="13" max="13" width="7.7109375" style="0" customWidth="1"/>
    <col min="14" max="14" width="1.57421875" style="0" customWidth="1"/>
    <col min="15" max="15" width="7.7109375" style="0" customWidth="1"/>
    <col min="16" max="16" width="1.57421875" style="0" customWidth="1"/>
    <col min="17" max="27" width="0" style="0" hidden="1" customWidth="1"/>
    <col min="28" max="28" width="7.7109375" style="0" customWidth="1"/>
    <col min="29" max="29" width="7.57421875" style="0" customWidth="1"/>
    <col min="30" max="30" width="3.140625" style="0" customWidth="1"/>
  </cols>
  <sheetData>
    <row r="1" spans="1:26" ht="12.75">
      <c r="A1" s="120" t="s">
        <v>75</v>
      </c>
      <c r="B1" s="63"/>
      <c r="C1" s="63"/>
      <c r="D1" s="64"/>
      <c r="E1" s="64"/>
      <c r="F1" s="64"/>
      <c r="G1" s="64"/>
      <c r="H1" s="65"/>
      <c r="I1" s="65"/>
      <c r="J1" s="65"/>
      <c r="K1" s="65"/>
      <c r="L1" s="66"/>
      <c r="M1" s="66"/>
      <c r="N1" s="65"/>
      <c r="O1" s="64"/>
      <c r="P1" s="64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2.75">
      <c r="A2" s="133" t="s">
        <v>40</v>
      </c>
      <c r="B2" s="63"/>
      <c r="C2" s="63"/>
      <c r="D2" s="64"/>
      <c r="E2" s="64"/>
      <c r="F2" s="64"/>
      <c r="G2" s="64"/>
      <c r="H2" s="65"/>
      <c r="I2" s="65"/>
      <c r="J2" s="65"/>
      <c r="K2" s="65"/>
      <c r="L2" s="66"/>
      <c r="M2" s="66"/>
      <c r="N2" s="65"/>
      <c r="O2" s="64"/>
      <c r="P2" s="64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30" ht="15" customHeight="1">
      <c r="A3" s="362" t="s">
        <v>56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</row>
    <row r="4" spans="1:30" ht="15" customHeight="1">
      <c r="A4" s="363" t="s">
        <v>25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</row>
    <row r="5" spans="1:30" ht="15" customHeight="1">
      <c r="A5" s="364" t="s">
        <v>267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</row>
    <row r="6" spans="1:30" s="77" customFormat="1" ht="15" customHeight="1">
      <c r="A6" s="378" t="s">
        <v>303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</row>
    <row r="7" spans="1:30" ht="7.5" customHeight="1">
      <c r="A7" s="122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68"/>
      <c r="R7" s="68"/>
      <c r="S7" s="68"/>
      <c r="T7" s="68"/>
      <c r="U7" s="68"/>
      <c r="V7" s="68"/>
      <c r="W7" s="68"/>
      <c r="X7" s="68"/>
      <c r="Y7" s="68"/>
      <c r="Z7" s="68"/>
      <c r="AB7" s="129"/>
      <c r="AC7" s="129"/>
      <c r="AD7" s="129"/>
    </row>
    <row r="8" spans="1:30" ht="24.75" customHeight="1">
      <c r="A8" s="379" t="s">
        <v>233</v>
      </c>
      <c r="B8" s="380"/>
      <c r="C8" s="355" t="s">
        <v>51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7"/>
      <c r="O8" s="351" t="s">
        <v>306</v>
      </c>
      <c r="P8" s="376"/>
      <c r="Q8" s="68"/>
      <c r="R8" s="68"/>
      <c r="S8" s="68"/>
      <c r="T8" s="68"/>
      <c r="U8" s="68"/>
      <c r="V8" s="68"/>
      <c r="W8" s="68"/>
      <c r="X8" s="68"/>
      <c r="Y8" s="68"/>
      <c r="Z8" s="68"/>
      <c r="AB8" s="372" t="s">
        <v>52</v>
      </c>
      <c r="AC8" s="374" t="s">
        <v>57</v>
      </c>
      <c r="AD8" s="374"/>
    </row>
    <row r="9" spans="1:30" ht="34.5" customHeight="1">
      <c r="A9" s="381"/>
      <c r="B9" s="382"/>
      <c r="C9" s="349" t="s">
        <v>28</v>
      </c>
      <c r="D9" s="350"/>
      <c r="E9" s="351" t="s">
        <v>29</v>
      </c>
      <c r="F9" s="352"/>
      <c r="G9" s="351" t="s">
        <v>30</v>
      </c>
      <c r="H9" s="352"/>
      <c r="I9" s="351" t="s">
        <v>31</v>
      </c>
      <c r="J9" s="352"/>
      <c r="K9" s="349" t="s">
        <v>32</v>
      </c>
      <c r="L9" s="350"/>
      <c r="M9" s="351" t="s">
        <v>33</v>
      </c>
      <c r="N9" s="358"/>
      <c r="O9" s="377"/>
      <c r="P9" s="376"/>
      <c r="Q9" s="68"/>
      <c r="R9" s="68"/>
      <c r="S9" s="68"/>
      <c r="T9" s="68"/>
      <c r="U9" s="68"/>
      <c r="V9" s="68"/>
      <c r="W9" s="68"/>
      <c r="X9" s="68"/>
      <c r="Y9" s="68"/>
      <c r="Z9" s="68"/>
      <c r="AB9" s="373"/>
      <c r="AC9" s="375"/>
      <c r="AD9" s="375"/>
    </row>
    <row r="10" spans="1:26" ht="7.5" customHeight="1">
      <c r="A10" s="124"/>
      <c r="B10" s="82"/>
      <c r="C10" s="83"/>
      <c r="D10" s="83"/>
      <c r="E10" s="82"/>
      <c r="F10" s="82"/>
      <c r="G10" s="82"/>
      <c r="H10" s="82"/>
      <c r="I10" s="82"/>
      <c r="J10" s="82"/>
      <c r="K10" s="83"/>
      <c r="L10" s="83"/>
      <c r="M10" s="82"/>
      <c r="N10" s="82"/>
      <c r="O10" s="82"/>
      <c r="P10" s="82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30" ht="12.75">
      <c r="A11" s="134"/>
      <c r="B11" s="62"/>
      <c r="C11" s="316" t="s">
        <v>6</v>
      </c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</row>
    <row r="12" spans="1:26" ht="7.5" customHeight="1">
      <c r="A12" s="124"/>
      <c r="B12" s="86"/>
      <c r="C12" s="86"/>
      <c r="D12" s="83"/>
      <c r="E12" s="83"/>
      <c r="F12" s="82"/>
      <c r="G12" s="82"/>
      <c r="H12" s="82"/>
      <c r="I12" s="82"/>
      <c r="J12" s="82"/>
      <c r="K12" s="82"/>
      <c r="L12" s="83"/>
      <c r="M12" s="83"/>
      <c r="N12" s="82"/>
      <c r="O12" s="82"/>
      <c r="P12" s="82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30" ht="12.75">
      <c r="A13" s="2">
        <v>1951</v>
      </c>
      <c r="B13" s="3"/>
      <c r="C13" s="88">
        <v>34227</v>
      </c>
      <c r="D13" s="135"/>
      <c r="E13" s="88">
        <v>25980</v>
      </c>
      <c r="F13" s="135"/>
      <c r="G13" s="88">
        <v>14649</v>
      </c>
      <c r="H13" s="135"/>
      <c r="I13" s="88">
        <v>6906</v>
      </c>
      <c r="J13" s="136"/>
      <c r="K13" s="88">
        <v>2244</v>
      </c>
      <c r="L13" s="135"/>
      <c r="M13" s="88">
        <v>609</v>
      </c>
      <c r="N13" s="117"/>
      <c r="O13" s="88">
        <v>84612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>
        <v>973131</v>
      </c>
      <c r="AC13" s="99">
        <v>8.7</v>
      </c>
      <c r="AD13" s="3"/>
    </row>
    <row r="14" spans="1:30" ht="12.75">
      <c r="A14" s="2">
        <v>1956</v>
      </c>
      <c r="B14" s="2"/>
      <c r="C14" s="88">
        <v>33117</v>
      </c>
      <c r="D14" s="135"/>
      <c r="E14" s="88">
        <v>27150</v>
      </c>
      <c r="F14" s="135"/>
      <c r="G14" s="88">
        <v>18420</v>
      </c>
      <c r="H14" s="135"/>
      <c r="I14" s="88">
        <v>8676</v>
      </c>
      <c r="J14" s="136"/>
      <c r="K14" s="88">
        <v>3156</v>
      </c>
      <c r="L14" s="135"/>
      <c r="M14" s="88">
        <v>783</v>
      </c>
      <c r="N14" s="117"/>
      <c r="O14" s="88">
        <v>91302</v>
      </c>
      <c r="P14" s="89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88">
        <v>1093211</v>
      </c>
      <c r="AC14" s="99">
        <v>8.4</v>
      </c>
      <c r="AD14" s="3"/>
    </row>
    <row r="15" spans="1:30" ht="12.75">
      <c r="A15" s="2">
        <v>1961</v>
      </c>
      <c r="B15" s="2"/>
      <c r="C15" s="88">
        <v>31395</v>
      </c>
      <c r="D15" s="135"/>
      <c r="E15" s="88">
        <v>25926</v>
      </c>
      <c r="F15" s="135"/>
      <c r="G15" s="88">
        <v>19053</v>
      </c>
      <c r="H15" s="135"/>
      <c r="I15" s="88">
        <v>10335</v>
      </c>
      <c r="J15" s="136"/>
      <c r="K15" s="88">
        <v>3732</v>
      </c>
      <c r="L15" s="135"/>
      <c r="M15" s="88">
        <v>1029</v>
      </c>
      <c r="N15" s="117"/>
      <c r="O15" s="88">
        <v>91473</v>
      </c>
      <c r="P15" s="89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88">
        <v>1213376</v>
      </c>
      <c r="AC15" s="99">
        <v>7.5</v>
      </c>
      <c r="AD15" s="3"/>
    </row>
    <row r="16" spans="1:30" ht="12.75">
      <c r="A16" s="2">
        <v>1966</v>
      </c>
      <c r="B16" s="2"/>
      <c r="C16" s="88">
        <v>36468</v>
      </c>
      <c r="D16" s="135"/>
      <c r="E16" s="88">
        <v>24498</v>
      </c>
      <c r="F16" s="135"/>
      <c r="G16" s="88">
        <v>18045</v>
      </c>
      <c r="H16" s="135"/>
      <c r="I16" s="88">
        <v>10617</v>
      </c>
      <c r="J16" s="136"/>
      <c r="K16" s="88">
        <v>4560</v>
      </c>
      <c r="L16" s="135"/>
      <c r="M16" s="88">
        <v>1170</v>
      </c>
      <c r="N16" s="117"/>
      <c r="O16" s="88">
        <v>95358</v>
      </c>
      <c r="P16" s="89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88">
        <v>1343743</v>
      </c>
      <c r="AC16" s="99">
        <v>7.1</v>
      </c>
      <c r="AD16" s="3"/>
    </row>
    <row r="17" spans="1:30" ht="12.75">
      <c r="A17" s="2">
        <v>1971</v>
      </c>
      <c r="B17" s="2"/>
      <c r="C17" s="88">
        <v>42699</v>
      </c>
      <c r="D17" s="135"/>
      <c r="E17" s="88">
        <v>28461</v>
      </c>
      <c r="F17" s="135"/>
      <c r="G17" s="88">
        <v>16755</v>
      </c>
      <c r="H17" s="135"/>
      <c r="I17" s="88">
        <v>9924</v>
      </c>
      <c r="J17" s="136"/>
      <c r="K17" s="88">
        <v>4542</v>
      </c>
      <c r="L17" s="135"/>
      <c r="M17" s="88">
        <v>1467</v>
      </c>
      <c r="N17" s="117"/>
      <c r="O17" s="88">
        <v>103848</v>
      </c>
      <c r="P17" s="89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88">
        <v>1430856</v>
      </c>
      <c r="AC17" s="99">
        <v>7.3</v>
      </c>
      <c r="AD17" s="3"/>
    </row>
    <row r="18" spans="1:30" ht="12.75">
      <c r="A18" s="2">
        <v>1976</v>
      </c>
      <c r="B18" s="2"/>
      <c r="C18" s="88">
        <v>49806</v>
      </c>
      <c r="D18" s="135"/>
      <c r="E18" s="88">
        <v>33825</v>
      </c>
      <c r="F18" s="135"/>
      <c r="G18" s="88">
        <v>19941</v>
      </c>
      <c r="H18" s="135"/>
      <c r="I18" s="88">
        <v>9510</v>
      </c>
      <c r="J18" s="136"/>
      <c r="K18" s="88">
        <v>4347</v>
      </c>
      <c r="L18" s="135"/>
      <c r="M18" s="88">
        <v>1560</v>
      </c>
      <c r="N18" s="117"/>
      <c r="O18" s="88">
        <v>118992</v>
      </c>
      <c r="P18" s="89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88">
        <v>1562043</v>
      </c>
      <c r="AC18" s="99">
        <v>7.6</v>
      </c>
      <c r="AD18" s="3"/>
    </row>
    <row r="19" spans="1:30" ht="12.75">
      <c r="A19" s="2">
        <v>1981</v>
      </c>
      <c r="B19" s="2"/>
      <c r="C19" s="92">
        <v>53346</v>
      </c>
      <c r="D19" s="135"/>
      <c r="E19" s="92">
        <v>39243</v>
      </c>
      <c r="F19" s="135"/>
      <c r="G19" s="92">
        <v>23820</v>
      </c>
      <c r="H19" s="135"/>
      <c r="I19" s="93">
        <v>11325</v>
      </c>
      <c r="J19" s="136"/>
      <c r="K19" s="88">
        <v>4182</v>
      </c>
      <c r="L19" s="135"/>
      <c r="M19" s="88">
        <v>1650</v>
      </c>
      <c r="N19" s="117"/>
      <c r="O19" s="88">
        <v>133563</v>
      </c>
      <c r="P19" s="89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88">
        <v>1578927</v>
      </c>
      <c r="AC19" s="99">
        <v>8.5</v>
      </c>
      <c r="AD19" s="3"/>
    </row>
    <row r="20" spans="1:30" ht="12.75">
      <c r="A20" s="2">
        <v>1986</v>
      </c>
      <c r="B20" s="2"/>
      <c r="C20" s="92">
        <v>54207</v>
      </c>
      <c r="D20" s="135"/>
      <c r="E20" s="92">
        <v>43125</v>
      </c>
      <c r="F20" s="135"/>
      <c r="G20" s="92">
        <v>28032</v>
      </c>
      <c r="H20" s="135"/>
      <c r="I20" s="93">
        <v>14238</v>
      </c>
      <c r="J20" s="136"/>
      <c r="K20" s="88">
        <v>5538</v>
      </c>
      <c r="L20" s="135"/>
      <c r="M20" s="88">
        <v>1824</v>
      </c>
      <c r="N20" s="117"/>
      <c r="O20" s="88">
        <v>146964</v>
      </c>
      <c r="P20" s="89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88">
        <v>1638357</v>
      </c>
      <c r="AC20" s="99">
        <v>9</v>
      </c>
      <c r="AD20" s="3"/>
    </row>
    <row r="21" spans="1:30" ht="7.5" customHeight="1">
      <c r="A21" s="2"/>
      <c r="B21" s="2"/>
      <c r="C21" s="92"/>
      <c r="D21" s="135"/>
      <c r="E21" s="92"/>
      <c r="F21" s="135"/>
      <c r="G21" s="92"/>
      <c r="H21" s="135"/>
      <c r="I21" s="93"/>
      <c r="J21" s="136"/>
      <c r="K21" s="88"/>
      <c r="L21" s="135"/>
      <c r="M21" s="88"/>
      <c r="N21" s="117"/>
      <c r="O21" s="88"/>
      <c r="P21" s="8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88"/>
      <c r="AC21" s="99"/>
      <c r="AD21" s="3"/>
    </row>
    <row r="22" spans="1:29" ht="12.75">
      <c r="A22" s="2">
        <v>1991</v>
      </c>
      <c r="B22" s="2"/>
      <c r="C22" s="88">
        <v>62450</v>
      </c>
      <c r="D22" s="135"/>
      <c r="E22" s="88">
        <v>44810</v>
      </c>
      <c r="F22" s="135"/>
      <c r="G22" s="88">
        <v>31900</v>
      </c>
      <c r="H22" s="135"/>
      <c r="I22" s="88">
        <v>17280</v>
      </c>
      <c r="J22" s="136"/>
      <c r="K22" s="88">
        <v>6960</v>
      </c>
      <c r="L22" s="135"/>
      <c r="M22" s="88">
        <v>2150</v>
      </c>
      <c r="N22" s="117"/>
      <c r="O22" s="88">
        <v>165560</v>
      </c>
      <c r="P22" s="117"/>
      <c r="Q22" s="68">
        <v>34227</v>
      </c>
      <c r="R22" s="68"/>
      <c r="S22" s="68">
        <v>25980</v>
      </c>
      <c r="T22" s="68"/>
      <c r="U22" s="68">
        <v>14649</v>
      </c>
      <c r="V22" s="68"/>
      <c r="W22" s="68">
        <v>6906</v>
      </c>
      <c r="X22" s="68"/>
      <c r="Y22" s="68">
        <v>2244</v>
      </c>
      <c r="Z22" s="68"/>
      <c r="AA22">
        <v>609</v>
      </c>
      <c r="AB22" s="88">
        <v>1719300</v>
      </c>
      <c r="AC22" s="99">
        <v>9.6</v>
      </c>
    </row>
    <row r="23" spans="1:29" ht="12.75">
      <c r="A23" s="2">
        <v>1996</v>
      </c>
      <c r="B23" s="2"/>
      <c r="C23" s="88">
        <v>66320</v>
      </c>
      <c r="D23" s="135"/>
      <c r="E23" s="88">
        <v>52800</v>
      </c>
      <c r="F23" s="135"/>
      <c r="G23" s="88">
        <v>34230</v>
      </c>
      <c r="H23" s="135"/>
      <c r="I23" s="88">
        <v>20850</v>
      </c>
      <c r="J23" s="136"/>
      <c r="K23" s="88">
        <v>8610</v>
      </c>
      <c r="L23" s="135"/>
      <c r="M23" s="88">
        <v>2890</v>
      </c>
      <c r="N23" s="117"/>
      <c r="O23" s="88">
        <v>185700</v>
      </c>
      <c r="P23" s="117"/>
      <c r="Q23" s="68">
        <v>49806</v>
      </c>
      <c r="R23" s="68"/>
      <c r="S23" s="68">
        <v>33825</v>
      </c>
      <c r="T23" s="68"/>
      <c r="U23" s="68">
        <v>19941</v>
      </c>
      <c r="V23" s="68"/>
      <c r="W23" s="68">
        <v>9510</v>
      </c>
      <c r="X23" s="68"/>
      <c r="Y23" s="68">
        <v>4347</v>
      </c>
      <c r="Z23" s="68"/>
      <c r="AA23">
        <v>1560</v>
      </c>
      <c r="AB23" s="88">
        <v>1841300</v>
      </c>
      <c r="AC23" s="99">
        <v>10.1</v>
      </c>
    </row>
    <row r="24" spans="1:29" ht="12.75">
      <c r="A24" s="2">
        <v>2001</v>
      </c>
      <c r="B24" s="2"/>
      <c r="C24" s="88">
        <v>63810</v>
      </c>
      <c r="D24" s="88"/>
      <c r="E24" s="88">
        <v>57460</v>
      </c>
      <c r="F24" s="88"/>
      <c r="G24" s="88">
        <v>41850</v>
      </c>
      <c r="H24" s="88"/>
      <c r="I24" s="88">
        <v>23410</v>
      </c>
      <c r="J24" s="88"/>
      <c r="K24" s="88">
        <v>11090</v>
      </c>
      <c r="L24" s="88"/>
      <c r="M24" s="88">
        <v>3780</v>
      </c>
      <c r="N24" s="88"/>
      <c r="O24" s="88">
        <v>201400</v>
      </c>
      <c r="P24" s="88"/>
      <c r="Q24" s="88">
        <v>65772</v>
      </c>
      <c r="R24" s="88"/>
      <c r="S24" s="88">
        <v>58218</v>
      </c>
      <c r="T24" s="88"/>
      <c r="U24" s="88">
        <v>41688</v>
      </c>
      <c r="V24" s="88"/>
      <c r="W24" s="88">
        <v>23124</v>
      </c>
      <c r="X24" s="88"/>
      <c r="Y24" s="88">
        <v>10935</v>
      </c>
      <c r="Z24" s="88"/>
      <c r="AA24" s="88">
        <v>3729</v>
      </c>
      <c r="AB24" s="88">
        <v>1903200</v>
      </c>
      <c r="AC24" s="99">
        <v>10.6</v>
      </c>
    </row>
    <row r="25" spans="1:29" ht="12.75">
      <c r="A25" s="2">
        <v>2002</v>
      </c>
      <c r="B25" s="2"/>
      <c r="C25" s="88">
        <v>64550</v>
      </c>
      <c r="D25" s="88"/>
      <c r="E25" s="88">
        <v>57580</v>
      </c>
      <c r="F25" s="88"/>
      <c r="G25" s="88">
        <v>43070</v>
      </c>
      <c r="H25" s="88"/>
      <c r="I25" s="88">
        <v>24690</v>
      </c>
      <c r="J25" s="88"/>
      <c r="K25" s="88">
        <v>11380</v>
      </c>
      <c r="L25" s="88"/>
      <c r="M25" s="88">
        <v>3960</v>
      </c>
      <c r="N25" s="88"/>
      <c r="O25" s="88">
        <v>205220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>
        <v>1936500</v>
      </c>
      <c r="AC25" s="99">
        <v>10.6</v>
      </c>
    </row>
    <row r="26" spans="1:29" ht="12.75">
      <c r="A26" s="2">
        <v>2003</v>
      </c>
      <c r="B26" s="2"/>
      <c r="C26" s="88">
        <v>66080</v>
      </c>
      <c r="D26" s="88"/>
      <c r="E26" s="88">
        <v>57320</v>
      </c>
      <c r="F26" s="88"/>
      <c r="G26" s="88">
        <v>44590</v>
      </c>
      <c r="H26" s="88"/>
      <c r="I26" s="88">
        <v>26180</v>
      </c>
      <c r="J26" s="88"/>
      <c r="K26" s="88">
        <v>11430</v>
      </c>
      <c r="L26" s="88"/>
      <c r="M26" s="88">
        <v>4220</v>
      </c>
      <c r="N26" s="88"/>
      <c r="O26" s="88">
        <v>209820</v>
      </c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>
        <v>1975600</v>
      </c>
      <c r="AC26" s="99">
        <v>10.6</v>
      </c>
    </row>
    <row r="27" spans="1:29" ht="12.75">
      <c r="A27" s="2">
        <v>2004</v>
      </c>
      <c r="B27" s="2"/>
      <c r="C27" s="88">
        <v>67890</v>
      </c>
      <c r="D27" s="88"/>
      <c r="E27" s="88">
        <v>57270</v>
      </c>
      <c r="F27" s="88"/>
      <c r="G27" s="88">
        <v>45640</v>
      </c>
      <c r="H27" s="88"/>
      <c r="I27" s="88">
        <v>27470</v>
      </c>
      <c r="J27" s="88"/>
      <c r="K27" s="88">
        <v>11630</v>
      </c>
      <c r="L27" s="88"/>
      <c r="M27" s="88">
        <v>4490</v>
      </c>
      <c r="N27" s="88"/>
      <c r="O27" s="88">
        <v>214390</v>
      </c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>
        <v>2003800</v>
      </c>
      <c r="AC27" s="99">
        <v>10.7</v>
      </c>
    </row>
    <row r="28" spans="1:29" ht="12.75">
      <c r="A28" s="2">
        <v>2005</v>
      </c>
      <c r="B28" s="2"/>
      <c r="C28" s="88">
        <v>71230</v>
      </c>
      <c r="D28" s="88"/>
      <c r="E28" s="88">
        <v>57300</v>
      </c>
      <c r="F28" s="88"/>
      <c r="G28" s="88">
        <v>46440</v>
      </c>
      <c r="H28" s="88"/>
      <c r="I28" s="88">
        <v>28810</v>
      </c>
      <c r="J28" s="88"/>
      <c r="K28" s="88">
        <v>12340</v>
      </c>
      <c r="L28" s="88"/>
      <c r="M28" s="88">
        <v>4730</v>
      </c>
      <c r="N28" s="88"/>
      <c r="O28" s="88">
        <v>220860</v>
      </c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>
        <v>2025200</v>
      </c>
      <c r="AC28" s="99">
        <v>10.9</v>
      </c>
    </row>
    <row r="29" spans="1:29" ht="12.75">
      <c r="A29" s="2">
        <v>2006</v>
      </c>
      <c r="B29" s="2"/>
      <c r="C29" s="88">
        <v>75620</v>
      </c>
      <c r="D29" s="88"/>
      <c r="E29" s="88">
        <v>57380</v>
      </c>
      <c r="F29" s="88"/>
      <c r="G29" s="88">
        <v>47570</v>
      </c>
      <c r="H29" s="88"/>
      <c r="I29" s="88">
        <v>30180</v>
      </c>
      <c r="J29" s="88"/>
      <c r="K29" s="88">
        <v>13160</v>
      </c>
      <c r="L29" s="88"/>
      <c r="M29" s="88">
        <v>5020</v>
      </c>
      <c r="N29" s="88"/>
      <c r="O29" s="88">
        <v>228930</v>
      </c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>
        <v>2048300</v>
      </c>
      <c r="AC29" s="99">
        <v>11.2</v>
      </c>
    </row>
    <row r="30" spans="1:29" ht="12.75">
      <c r="A30" s="2" t="s">
        <v>265</v>
      </c>
      <c r="B30" s="2"/>
      <c r="C30" s="88">
        <v>79400</v>
      </c>
      <c r="D30" s="88"/>
      <c r="E30" s="88">
        <v>58360</v>
      </c>
      <c r="F30" s="88"/>
      <c r="G30" s="88">
        <v>48150</v>
      </c>
      <c r="H30" s="88"/>
      <c r="I30" s="88">
        <v>31420</v>
      </c>
      <c r="J30" s="88"/>
      <c r="K30" s="88">
        <v>14130</v>
      </c>
      <c r="L30" s="88"/>
      <c r="M30" s="88">
        <v>5320</v>
      </c>
      <c r="N30" s="88"/>
      <c r="O30" s="88">
        <v>236780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>
        <v>2070500</v>
      </c>
      <c r="AC30" s="99">
        <v>11.4</v>
      </c>
    </row>
    <row r="31" spans="1:26" ht="7.5" customHeight="1">
      <c r="A31" s="2"/>
      <c r="B31" s="2"/>
      <c r="C31" s="88"/>
      <c r="D31" s="135"/>
      <c r="E31" s="88"/>
      <c r="F31" s="135"/>
      <c r="G31" s="88"/>
      <c r="H31" s="135"/>
      <c r="I31" s="88"/>
      <c r="J31" s="136"/>
      <c r="K31" s="88"/>
      <c r="L31" s="135"/>
      <c r="M31" s="88"/>
      <c r="N31" s="117"/>
      <c r="O31" s="88"/>
      <c r="P31" s="117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30" ht="12.75">
      <c r="A32" s="316" t="s">
        <v>54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</row>
    <row r="33" spans="1:26" ht="7.5" customHeight="1">
      <c r="A33" s="2"/>
      <c r="B33" s="2"/>
      <c r="C33" s="88"/>
      <c r="D33" s="135"/>
      <c r="E33" s="88"/>
      <c r="F33" s="135"/>
      <c r="G33" s="88"/>
      <c r="H33" s="135"/>
      <c r="I33" s="88"/>
      <c r="J33" s="136"/>
      <c r="K33" s="88"/>
      <c r="L33" s="135"/>
      <c r="M33" s="88"/>
      <c r="N33" s="117"/>
      <c r="O33" s="88"/>
      <c r="P33" s="117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30" ht="12.75">
      <c r="A34" s="2">
        <v>1951</v>
      </c>
      <c r="B34" s="3"/>
      <c r="C34" s="99">
        <v>40.5</v>
      </c>
      <c r="D34" s="99"/>
      <c r="E34" s="99">
        <v>30.7</v>
      </c>
      <c r="F34" s="99"/>
      <c r="G34" s="99">
        <v>17.3</v>
      </c>
      <c r="H34" s="99"/>
      <c r="I34" s="99">
        <v>8.2</v>
      </c>
      <c r="J34" s="99"/>
      <c r="K34" s="99">
        <v>2.7</v>
      </c>
      <c r="L34" s="99"/>
      <c r="M34" s="99">
        <v>0.7</v>
      </c>
      <c r="N34" s="99"/>
      <c r="O34" s="99">
        <v>100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38" t="s">
        <v>273</v>
      </c>
      <c r="AC34" s="139" t="s">
        <v>273</v>
      </c>
      <c r="AD34" s="153"/>
    </row>
    <row r="35" spans="1:30" ht="12.75">
      <c r="A35" s="2">
        <v>1956</v>
      </c>
      <c r="B35" s="2"/>
      <c r="C35" s="99">
        <v>36.3</v>
      </c>
      <c r="D35" s="99"/>
      <c r="E35" s="99">
        <v>29.7</v>
      </c>
      <c r="F35" s="99"/>
      <c r="G35" s="99">
        <v>20.2</v>
      </c>
      <c r="H35" s="99"/>
      <c r="I35" s="99">
        <v>9.5</v>
      </c>
      <c r="J35" s="99"/>
      <c r="K35" s="99">
        <v>3.5</v>
      </c>
      <c r="L35" s="99"/>
      <c r="M35" s="99">
        <v>0.9</v>
      </c>
      <c r="N35" s="99"/>
      <c r="O35" s="99">
        <v>100</v>
      </c>
      <c r="P35" s="89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138" t="s">
        <v>273</v>
      </c>
      <c r="AC35" s="139" t="s">
        <v>273</v>
      </c>
      <c r="AD35" s="153"/>
    </row>
    <row r="36" spans="1:30" ht="12.75">
      <c r="A36" s="2">
        <v>1961</v>
      </c>
      <c r="B36" s="2"/>
      <c r="C36" s="99">
        <v>34.3</v>
      </c>
      <c r="D36" s="99"/>
      <c r="E36" s="99">
        <v>28.3</v>
      </c>
      <c r="F36" s="99"/>
      <c r="G36" s="99">
        <v>20.8</v>
      </c>
      <c r="H36" s="99"/>
      <c r="I36" s="99">
        <v>11.3</v>
      </c>
      <c r="J36" s="99"/>
      <c r="K36" s="99">
        <v>4.1</v>
      </c>
      <c r="L36" s="99"/>
      <c r="M36" s="99">
        <v>1.1</v>
      </c>
      <c r="N36" s="99"/>
      <c r="O36" s="99">
        <v>100</v>
      </c>
      <c r="P36" s="89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38" t="s">
        <v>273</v>
      </c>
      <c r="AC36" s="139" t="s">
        <v>273</v>
      </c>
      <c r="AD36" s="153"/>
    </row>
    <row r="37" spans="1:30" ht="12.75">
      <c r="A37" s="2">
        <v>1966</v>
      </c>
      <c r="B37" s="2"/>
      <c r="C37" s="99">
        <v>38.2</v>
      </c>
      <c r="D37" s="99"/>
      <c r="E37" s="99">
        <v>25.7</v>
      </c>
      <c r="F37" s="99"/>
      <c r="G37" s="99">
        <v>18.9</v>
      </c>
      <c r="H37" s="99"/>
      <c r="I37" s="99">
        <v>11.1</v>
      </c>
      <c r="J37" s="99"/>
      <c r="K37" s="99">
        <v>4.8</v>
      </c>
      <c r="L37" s="99"/>
      <c r="M37" s="99">
        <v>1.2</v>
      </c>
      <c r="N37" s="99"/>
      <c r="O37" s="99">
        <v>100</v>
      </c>
      <c r="P37" s="89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38" t="s">
        <v>273</v>
      </c>
      <c r="AC37" s="139" t="s">
        <v>273</v>
      </c>
      <c r="AD37" s="153"/>
    </row>
    <row r="38" spans="1:30" ht="12.75">
      <c r="A38" s="2">
        <v>1971</v>
      </c>
      <c r="B38" s="2"/>
      <c r="C38" s="99">
        <v>41.1</v>
      </c>
      <c r="D38" s="99"/>
      <c r="E38" s="99">
        <v>27.4</v>
      </c>
      <c r="F38" s="99"/>
      <c r="G38" s="99">
        <v>16.1</v>
      </c>
      <c r="H38" s="99"/>
      <c r="I38" s="99">
        <v>9.6</v>
      </c>
      <c r="J38" s="99"/>
      <c r="K38" s="99">
        <v>4.4</v>
      </c>
      <c r="L38" s="99"/>
      <c r="M38" s="99">
        <v>1.4</v>
      </c>
      <c r="N38" s="99"/>
      <c r="O38" s="99">
        <v>100</v>
      </c>
      <c r="P38" s="89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38" t="s">
        <v>273</v>
      </c>
      <c r="AC38" s="139" t="s">
        <v>273</v>
      </c>
      <c r="AD38" s="153"/>
    </row>
    <row r="39" spans="1:30" ht="12.75">
      <c r="A39" s="2">
        <v>1976</v>
      </c>
      <c r="B39" s="2"/>
      <c r="C39" s="99">
        <v>41.9</v>
      </c>
      <c r="D39" s="99"/>
      <c r="E39" s="99">
        <v>28.4</v>
      </c>
      <c r="F39" s="99"/>
      <c r="G39" s="99">
        <v>16.8</v>
      </c>
      <c r="H39" s="99"/>
      <c r="I39" s="99">
        <v>8</v>
      </c>
      <c r="J39" s="99"/>
      <c r="K39" s="99">
        <v>3.7</v>
      </c>
      <c r="L39" s="99"/>
      <c r="M39" s="99">
        <v>1.3</v>
      </c>
      <c r="N39" s="99"/>
      <c r="O39" s="99">
        <v>100</v>
      </c>
      <c r="P39" s="89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138" t="s">
        <v>273</v>
      </c>
      <c r="AC39" s="139" t="s">
        <v>273</v>
      </c>
      <c r="AD39" s="153"/>
    </row>
    <row r="40" spans="1:30" ht="12.75">
      <c r="A40" s="2">
        <v>1981</v>
      </c>
      <c r="B40" s="2"/>
      <c r="C40" s="99">
        <v>39.9</v>
      </c>
      <c r="D40" s="99"/>
      <c r="E40" s="99">
        <v>29.4</v>
      </c>
      <c r="F40" s="99"/>
      <c r="G40" s="99">
        <v>17.8</v>
      </c>
      <c r="H40" s="99"/>
      <c r="I40" s="99">
        <v>8.5</v>
      </c>
      <c r="J40" s="99"/>
      <c r="K40" s="99">
        <v>3.1</v>
      </c>
      <c r="L40" s="99"/>
      <c r="M40" s="99">
        <v>1.2</v>
      </c>
      <c r="N40" s="99"/>
      <c r="O40" s="99">
        <v>100</v>
      </c>
      <c r="P40" s="8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38" t="s">
        <v>273</v>
      </c>
      <c r="AC40" s="139" t="s">
        <v>273</v>
      </c>
      <c r="AD40" s="153"/>
    </row>
    <row r="41" spans="1:30" ht="7.5" customHeight="1">
      <c r="A41" s="2"/>
      <c r="B41" s="2"/>
      <c r="C41" s="116"/>
      <c r="D41" s="116"/>
      <c r="E41" s="116"/>
      <c r="F41" s="89"/>
      <c r="G41" s="116"/>
      <c r="H41" s="89"/>
      <c r="I41" s="116"/>
      <c r="J41" s="99"/>
      <c r="K41" s="116"/>
      <c r="L41" s="89"/>
      <c r="M41" s="116"/>
      <c r="N41" s="89"/>
      <c r="O41" s="116"/>
      <c r="P41" s="89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54"/>
      <c r="AC41" s="56"/>
      <c r="AD41" s="153"/>
    </row>
    <row r="42" spans="1:30" ht="12.75">
      <c r="A42" s="2">
        <v>1986</v>
      </c>
      <c r="B42" s="2"/>
      <c r="C42" s="116">
        <v>36.9</v>
      </c>
      <c r="D42" s="116"/>
      <c r="E42" s="116">
        <v>29.3</v>
      </c>
      <c r="F42" s="89"/>
      <c r="G42" s="116">
        <v>19.1</v>
      </c>
      <c r="H42" s="89"/>
      <c r="I42" s="116">
        <v>9.7</v>
      </c>
      <c r="J42" s="99"/>
      <c r="K42" s="116">
        <v>3.8</v>
      </c>
      <c r="L42" s="89"/>
      <c r="M42" s="116">
        <v>1.2</v>
      </c>
      <c r="N42" s="89"/>
      <c r="O42" s="116">
        <v>100</v>
      </c>
      <c r="P42" s="89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138" t="s">
        <v>273</v>
      </c>
      <c r="AC42" s="139" t="s">
        <v>273</v>
      </c>
      <c r="AD42" s="153"/>
    </row>
    <row r="43" spans="1:30" ht="12.75">
      <c r="A43" s="2">
        <v>1991</v>
      </c>
      <c r="B43" s="2"/>
      <c r="C43" s="99">
        <v>37.7</v>
      </c>
      <c r="D43" s="99"/>
      <c r="E43" s="99">
        <v>27.1</v>
      </c>
      <c r="F43" s="99"/>
      <c r="G43" s="99">
        <v>19.3</v>
      </c>
      <c r="H43" s="99"/>
      <c r="I43" s="99">
        <v>10.4</v>
      </c>
      <c r="J43" s="99"/>
      <c r="K43" s="99">
        <v>4.2</v>
      </c>
      <c r="L43" s="99"/>
      <c r="M43" s="99">
        <v>1.3</v>
      </c>
      <c r="N43" s="99"/>
      <c r="O43" s="99">
        <v>100</v>
      </c>
      <c r="P43" s="117"/>
      <c r="Q43" s="68"/>
      <c r="R43" s="68"/>
      <c r="S43" s="68"/>
      <c r="T43" s="68"/>
      <c r="U43" s="68"/>
      <c r="V43" s="68"/>
      <c r="W43" s="68"/>
      <c r="X43" s="68"/>
      <c r="Y43" s="68"/>
      <c r="Z43" s="68"/>
      <c r="AB43" s="138" t="s">
        <v>273</v>
      </c>
      <c r="AC43" s="139" t="s">
        <v>273</v>
      </c>
      <c r="AD43" s="138"/>
    </row>
    <row r="44" spans="1:30" ht="12.75">
      <c r="A44" s="2">
        <v>1996</v>
      </c>
      <c r="B44" s="2"/>
      <c r="C44" s="99">
        <v>35.7</v>
      </c>
      <c r="D44" s="99"/>
      <c r="E44" s="99">
        <v>28.4</v>
      </c>
      <c r="F44" s="99"/>
      <c r="G44" s="99">
        <v>18.4</v>
      </c>
      <c r="H44" s="99"/>
      <c r="I44" s="99">
        <v>11.2</v>
      </c>
      <c r="J44" s="99"/>
      <c r="K44" s="99">
        <v>4.6</v>
      </c>
      <c r="L44" s="99"/>
      <c r="M44" s="99">
        <v>1.6</v>
      </c>
      <c r="N44" s="99"/>
      <c r="O44" s="99">
        <v>100</v>
      </c>
      <c r="P44" s="117"/>
      <c r="Q44" s="68"/>
      <c r="R44" s="68"/>
      <c r="S44" s="68"/>
      <c r="T44" s="68"/>
      <c r="U44" s="68"/>
      <c r="V44" s="68"/>
      <c r="W44" s="68"/>
      <c r="X44" s="68"/>
      <c r="Y44" s="68"/>
      <c r="Z44" s="68"/>
      <c r="AB44" s="138" t="s">
        <v>273</v>
      </c>
      <c r="AC44" s="139" t="s">
        <v>273</v>
      </c>
      <c r="AD44" s="138"/>
    </row>
    <row r="45" spans="1:30" ht="12.75">
      <c r="A45" s="2">
        <v>2001</v>
      </c>
      <c r="B45" s="2"/>
      <c r="C45" s="99">
        <v>31.7</v>
      </c>
      <c r="D45" s="99"/>
      <c r="E45" s="99">
        <v>28.5</v>
      </c>
      <c r="F45" s="99"/>
      <c r="G45" s="99">
        <v>20.8</v>
      </c>
      <c r="H45" s="99"/>
      <c r="I45" s="99">
        <v>11.6</v>
      </c>
      <c r="J45" s="99"/>
      <c r="K45" s="99">
        <v>5.5</v>
      </c>
      <c r="L45" s="99"/>
      <c r="M45" s="99">
        <v>1.9</v>
      </c>
      <c r="N45" s="99"/>
      <c r="O45" s="99">
        <v>100</v>
      </c>
      <c r="P45" s="117"/>
      <c r="Q45" s="68"/>
      <c r="R45" s="68"/>
      <c r="S45" s="68"/>
      <c r="T45" s="68"/>
      <c r="U45" s="68"/>
      <c r="V45" s="68"/>
      <c r="W45" s="68"/>
      <c r="X45" s="68"/>
      <c r="Y45" s="68"/>
      <c r="Z45" s="68"/>
      <c r="AB45" s="138" t="s">
        <v>273</v>
      </c>
      <c r="AC45" s="139" t="s">
        <v>273</v>
      </c>
      <c r="AD45" s="138"/>
    </row>
    <row r="46" spans="1:30" ht="12.75">
      <c r="A46" s="41">
        <v>2002</v>
      </c>
      <c r="B46" s="41"/>
      <c r="C46" s="99">
        <v>31.5</v>
      </c>
      <c r="D46" s="99"/>
      <c r="E46" s="99">
        <v>28.1</v>
      </c>
      <c r="F46" s="99"/>
      <c r="G46" s="99">
        <v>21</v>
      </c>
      <c r="H46" s="99"/>
      <c r="I46" s="99">
        <v>12</v>
      </c>
      <c r="J46" s="99"/>
      <c r="K46" s="99">
        <v>5.5</v>
      </c>
      <c r="L46" s="99"/>
      <c r="M46" s="99">
        <v>1.9</v>
      </c>
      <c r="N46" s="99"/>
      <c r="O46" s="99">
        <v>100</v>
      </c>
      <c r="P46" s="113"/>
      <c r="Q46" s="68"/>
      <c r="R46" s="68"/>
      <c r="S46" s="68"/>
      <c r="T46" s="68"/>
      <c r="U46" s="68"/>
      <c r="V46" s="68"/>
      <c r="W46" s="68"/>
      <c r="X46" s="68"/>
      <c r="Y46" s="68"/>
      <c r="Z46" s="68"/>
      <c r="AB46" s="138" t="s">
        <v>273</v>
      </c>
      <c r="AC46" s="139" t="s">
        <v>273</v>
      </c>
      <c r="AD46" s="138"/>
    </row>
    <row r="47" spans="1:30" ht="12.75">
      <c r="A47" s="41">
        <v>2003</v>
      </c>
      <c r="B47" s="41"/>
      <c r="C47" s="99">
        <v>31.5</v>
      </c>
      <c r="D47" s="99"/>
      <c r="E47" s="99">
        <v>27.3</v>
      </c>
      <c r="F47" s="99"/>
      <c r="G47" s="99">
        <v>21.3</v>
      </c>
      <c r="H47" s="99"/>
      <c r="I47" s="99">
        <v>12.5</v>
      </c>
      <c r="J47" s="99"/>
      <c r="K47" s="99">
        <v>5.4</v>
      </c>
      <c r="L47" s="99"/>
      <c r="M47" s="99">
        <v>2</v>
      </c>
      <c r="N47" s="99"/>
      <c r="O47" s="99">
        <v>100</v>
      </c>
      <c r="P47" s="113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47"/>
      <c r="AB47" s="138" t="s">
        <v>273</v>
      </c>
      <c r="AC47" s="139" t="s">
        <v>273</v>
      </c>
      <c r="AD47" s="141"/>
    </row>
    <row r="48" spans="1:30" ht="12.75">
      <c r="A48" s="2">
        <v>2004</v>
      </c>
      <c r="B48" s="2"/>
      <c r="C48" s="99">
        <v>31.7</v>
      </c>
      <c r="D48" s="99"/>
      <c r="E48" s="99">
        <v>26.7</v>
      </c>
      <c r="F48" s="99"/>
      <c r="G48" s="99">
        <v>21.3</v>
      </c>
      <c r="H48" s="99"/>
      <c r="I48" s="99">
        <v>12.8</v>
      </c>
      <c r="J48" s="99"/>
      <c r="K48" s="99">
        <v>5.4</v>
      </c>
      <c r="L48" s="99"/>
      <c r="M48" s="99">
        <v>2.1</v>
      </c>
      <c r="N48" s="99"/>
      <c r="O48" s="99">
        <v>100</v>
      </c>
      <c r="P48" s="117"/>
      <c r="Q48" s="68"/>
      <c r="R48" s="68"/>
      <c r="S48" s="68"/>
      <c r="T48" s="68"/>
      <c r="U48" s="68"/>
      <c r="V48" s="68"/>
      <c r="W48" s="68"/>
      <c r="X48" s="68"/>
      <c r="Y48" s="68"/>
      <c r="Z48" s="68"/>
      <c r="AB48" s="138" t="s">
        <v>273</v>
      </c>
      <c r="AC48" s="139" t="s">
        <v>273</v>
      </c>
      <c r="AD48" s="138"/>
    </row>
    <row r="49" spans="1:30" ht="12.75">
      <c r="A49" s="41">
        <v>2005</v>
      </c>
      <c r="B49" s="147"/>
      <c r="C49" s="99">
        <v>32.3</v>
      </c>
      <c r="D49" s="99"/>
      <c r="E49" s="99">
        <v>25.9</v>
      </c>
      <c r="F49" s="99"/>
      <c r="G49" s="99">
        <v>21</v>
      </c>
      <c r="H49" s="99"/>
      <c r="I49" s="99">
        <v>13</v>
      </c>
      <c r="J49" s="99"/>
      <c r="K49" s="99">
        <v>5.6</v>
      </c>
      <c r="L49" s="99"/>
      <c r="M49" s="99">
        <v>2.1</v>
      </c>
      <c r="N49" s="99"/>
      <c r="O49" s="99">
        <v>100</v>
      </c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38" t="s">
        <v>273</v>
      </c>
      <c r="AC49" s="139" t="s">
        <v>273</v>
      </c>
      <c r="AD49" s="141"/>
    </row>
    <row r="50" spans="1:30" ht="12.75">
      <c r="A50" s="41">
        <v>2006</v>
      </c>
      <c r="B50" s="147"/>
      <c r="C50" s="99">
        <v>33</v>
      </c>
      <c r="D50" s="99"/>
      <c r="E50" s="99">
        <v>25.1</v>
      </c>
      <c r="F50" s="99"/>
      <c r="G50" s="99">
        <v>20.8</v>
      </c>
      <c r="H50" s="99"/>
      <c r="I50" s="99">
        <v>13.2</v>
      </c>
      <c r="J50" s="99"/>
      <c r="K50" s="99">
        <v>5.7</v>
      </c>
      <c r="L50" s="99"/>
      <c r="M50" s="99">
        <v>2.2</v>
      </c>
      <c r="N50" s="99"/>
      <c r="O50" s="99">
        <v>100</v>
      </c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38" t="s">
        <v>273</v>
      </c>
      <c r="AC50" s="139" t="s">
        <v>273</v>
      </c>
      <c r="AD50" s="141"/>
    </row>
    <row r="51" spans="1:30" ht="12.75">
      <c r="A51" s="2" t="s">
        <v>265</v>
      </c>
      <c r="B51" s="147"/>
      <c r="C51" s="99">
        <v>33.5</v>
      </c>
      <c r="D51" s="99"/>
      <c r="E51" s="99">
        <v>24.6</v>
      </c>
      <c r="F51" s="99"/>
      <c r="G51" s="99">
        <v>20.3</v>
      </c>
      <c r="H51" s="99"/>
      <c r="I51" s="99">
        <v>13.3</v>
      </c>
      <c r="J51" s="99"/>
      <c r="K51" s="99">
        <v>6</v>
      </c>
      <c r="L51" s="99"/>
      <c r="M51" s="99">
        <v>2.2</v>
      </c>
      <c r="N51" s="99"/>
      <c r="O51" s="99">
        <v>100</v>
      </c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38" t="s">
        <v>273</v>
      </c>
      <c r="AC51" s="139" t="s">
        <v>273</v>
      </c>
      <c r="AD51" s="141"/>
    </row>
    <row r="52" spans="2:26" ht="7.5" customHeight="1">
      <c r="B52" s="2"/>
      <c r="C52" s="43"/>
      <c r="D52" s="96"/>
      <c r="E52" s="43"/>
      <c r="F52" s="96"/>
      <c r="G52" s="43"/>
      <c r="H52" s="96"/>
      <c r="I52" s="93"/>
      <c r="J52" s="96"/>
      <c r="K52" s="94"/>
      <c r="L52" s="94"/>
      <c r="M52" s="94"/>
      <c r="N52" s="94"/>
      <c r="O52" s="94"/>
      <c r="P52" s="113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ht="12.75">
      <c r="A53" s="131" t="s">
        <v>55</v>
      </c>
    </row>
  </sheetData>
  <sheetProtection/>
  <mergeCells count="18">
    <mergeCell ref="G9:H9"/>
    <mergeCell ref="I9:J9"/>
    <mergeCell ref="K9:L9"/>
    <mergeCell ref="M9:N9"/>
    <mergeCell ref="A3:AD3"/>
    <mergeCell ref="A4:AD4"/>
    <mergeCell ref="A5:AD5"/>
    <mergeCell ref="A6:AD6"/>
    <mergeCell ref="A32:AD32"/>
    <mergeCell ref="A8:B9"/>
    <mergeCell ref="AB8:AB9"/>
    <mergeCell ref="AC8:AD9"/>
    <mergeCell ref="C9:D9"/>
    <mergeCell ref="E9:F9"/>
    <mergeCell ref="O8:P9"/>
    <mergeCell ref="C8:N8"/>
    <mergeCell ref="C11:AB11"/>
    <mergeCell ref="AC11:AD11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r:id="rId1"/>
  <headerFooter alignWithMargins="0">
    <oddHeader>&amp;C&amp;"Arial Mäori,Bold Italic"New Zealand's 65+ Population 2007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D62"/>
  <sheetViews>
    <sheetView view="pageBreakPreview" zoomScaleSheetLayoutView="100" zoomScalePageLayoutView="0" workbookViewId="0" topLeftCell="A1">
      <selection activeCell="AH37" sqref="AH37"/>
    </sheetView>
  </sheetViews>
  <sheetFormatPr defaultColWidth="9.140625" defaultRowHeight="12.75"/>
  <cols>
    <col min="1" max="1" width="10.57421875" style="132" customWidth="1"/>
    <col min="2" max="2" width="1.421875" style="0" customWidth="1"/>
    <col min="3" max="3" width="7.7109375" style="0" customWidth="1"/>
    <col min="4" max="4" width="1.57421875" style="0" customWidth="1"/>
    <col min="5" max="5" width="7.7109375" style="0" customWidth="1"/>
    <col min="6" max="6" width="1.57421875" style="0" customWidth="1"/>
    <col min="7" max="7" width="7.7109375" style="0" customWidth="1"/>
    <col min="8" max="8" width="1.57421875" style="0" customWidth="1"/>
    <col min="9" max="9" width="7.7109375" style="0" customWidth="1"/>
    <col min="10" max="10" width="1.57421875" style="0" customWidth="1"/>
    <col min="11" max="11" width="7.7109375" style="0" customWidth="1"/>
    <col min="12" max="12" width="1.57421875" style="0" customWidth="1"/>
    <col min="13" max="13" width="7.7109375" style="0" customWidth="1"/>
    <col min="14" max="14" width="1.57421875" style="0" customWidth="1"/>
    <col min="15" max="15" width="7.7109375" style="0" customWidth="1"/>
    <col min="16" max="16" width="1.57421875" style="0" customWidth="1"/>
    <col min="17" max="27" width="0" style="0" hidden="1" customWidth="1"/>
    <col min="29" max="29" width="7.57421875" style="0" customWidth="1"/>
    <col min="30" max="30" width="3.140625" style="0" customWidth="1"/>
  </cols>
  <sheetData>
    <row r="1" spans="1:26" ht="12.75">
      <c r="A1" s="120" t="s">
        <v>75</v>
      </c>
      <c r="B1" s="63"/>
      <c r="C1" s="63"/>
      <c r="D1" s="64"/>
      <c r="E1" s="64"/>
      <c r="F1" s="64"/>
      <c r="G1" s="64"/>
      <c r="H1" s="65"/>
      <c r="I1" s="65"/>
      <c r="J1" s="65"/>
      <c r="K1" s="65"/>
      <c r="L1" s="66"/>
      <c r="M1" s="66"/>
      <c r="N1" s="65"/>
      <c r="O1" s="64"/>
      <c r="P1" s="64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2.75">
      <c r="A2" s="133" t="s">
        <v>40</v>
      </c>
      <c r="B2" s="63"/>
      <c r="C2" s="63"/>
      <c r="D2" s="64"/>
      <c r="E2" s="64"/>
      <c r="F2" s="64"/>
      <c r="G2" s="64"/>
      <c r="H2" s="65"/>
      <c r="I2" s="65"/>
      <c r="J2" s="65"/>
      <c r="K2" s="65"/>
      <c r="L2" s="66"/>
      <c r="M2" s="66"/>
      <c r="N2" s="65"/>
      <c r="O2" s="64"/>
      <c r="P2" s="64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30" ht="15" customHeight="1">
      <c r="A3" s="362" t="s">
        <v>56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</row>
    <row r="4" spans="1:30" ht="15" customHeight="1">
      <c r="A4" s="363" t="s">
        <v>25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</row>
    <row r="5" spans="1:30" ht="15" customHeight="1">
      <c r="A5" s="364" t="s">
        <v>267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</row>
    <row r="6" spans="1:30" s="77" customFormat="1" ht="15" customHeight="1">
      <c r="A6" s="378" t="s">
        <v>304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</row>
    <row r="7" spans="1:30" ht="7.5" customHeight="1">
      <c r="A7" s="122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68"/>
      <c r="R7" s="68"/>
      <c r="S7" s="68"/>
      <c r="T7" s="68"/>
      <c r="U7" s="68"/>
      <c r="V7" s="68"/>
      <c r="W7" s="68"/>
      <c r="X7" s="68"/>
      <c r="Y7" s="68"/>
      <c r="Z7" s="68"/>
      <c r="AB7" s="129"/>
      <c r="AC7" s="129"/>
      <c r="AD7" s="129"/>
    </row>
    <row r="8" spans="1:30" ht="24.75" customHeight="1">
      <c r="A8" s="341" t="s">
        <v>233</v>
      </c>
      <c r="B8" s="369"/>
      <c r="C8" s="355" t="s">
        <v>51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7"/>
      <c r="O8" s="351" t="s">
        <v>306</v>
      </c>
      <c r="P8" s="376"/>
      <c r="Q8" s="68"/>
      <c r="R8" s="68"/>
      <c r="S8" s="68"/>
      <c r="T8" s="68"/>
      <c r="U8" s="68"/>
      <c r="V8" s="68"/>
      <c r="W8" s="68"/>
      <c r="X8" s="68"/>
      <c r="Y8" s="68"/>
      <c r="Z8" s="68"/>
      <c r="AB8" s="372" t="s">
        <v>52</v>
      </c>
      <c r="AC8" s="374" t="s">
        <v>57</v>
      </c>
      <c r="AD8" s="374"/>
    </row>
    <row r="9" spans="1:30" ht="34.5" customHeight="1">
      <c r="A9" s="370"/>
      <c r="B9" s="371"/>
      <c r="C9" s="349" t="s">
        <v>28</v>
      </c>
      <c r="D9" s="350"/>
      <c r="E9" s="351" t="s">
        <v>29</v>
      </c>
      <c r="F9" s="352"/>
      <c r="G9" s="351" t="s">
        <v>30</v>
      </c>
      <c r="H9" s="352"/>
      <c r="I9" s="351" t="s">
        <v>31</v>
      </c>
      <c r="J9" s="352"/>
      <c r="K9" s="349" t="s">
        <v>32</v>
      </c>
      <c r="L9" s="350"/>
      <c r="M9" s="351" t="s">
        <v>33</v>
      </c>
      <c r="N9" s="358"/>
      <c r="O9" s="377"/>
      <c r="P9" s="376"/>
      <c r="Q9" s="68"/>
      <c r="R9" s="68"/>
      <c r="S9" s="68"/>
      <c r="T9" s="68"/>
      <c r="U9" s="68"/>
      <c r="V9" s="68"/>
      <c r="W9" s="68"/>
      <c r="X9" s="68"/>
      <c r="Y9" s="68"/>
      <c r="Z9" s="68"/>
      <c r="AB9" s="373"/>
      <c r="AC9" s="375"/>
      <c r="AD9" s="375"/>
    </row>
    <row r="10" spans="1:26" ht="7.5" customHeight="1">
      <c r="A10" s="124"/>
      <c r="B10" s="82"/>
      <c r="C10" s="83"/>
      <c r="D10" s="83"/>
      <c r="E10" s="82"/>
      <c r="F10" s="82"/>
      <c r="G10" s="82"/>
      <c r="H10" s="82"/>
      <c r="I10" s="82"/>
      <c r="J10" s="82"/>
      <c r="K10" s="83"/>
      <c r="L10" s="83"/>
      <c r="M10" s="82"/>
      <c r="N10" s="82"/>
      <c r="O10" s="82"/>
      <c r="P10" s="82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30" ht="12.75">
      <c r="A11" s="134"/>
      <c r="B11" s="62"/>
      <c r="C11" s="316" t="s">
        <v>6</v>
      </c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</row>
    <row r="12" spans="1:26" ht="7.5" customHeight="1">
      <c r="A12" s="124"/>
      <c r="B12" s="86"/>
      <c r="C12" s="86"/>
      <c r="D12" s="83"/>
      <c r="E12" s="83"/>
      <c r="F12" s="82"/>
      <c r="G12" s="82"/>
      <c r="H12" s="82"/>
      <c r="I12" s="82"/>
      <c r="J12" s="82"/>
      <c r="K12" s="82"/>
      <c r="L12" s="83"/>
      <c r="M12" s="83"/>
      <c r="N12" s="82"/>
      <c r="O12" s="82"/>
      <c r="P12" s="82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29" ht="12.75">
      <c r="A13" s="2">
        <v>1951</v>
      </c>
      <c r="B13" s="3"/>
      <c r="C13" s="88">
        <v>36270</v>
      </c>
      <c r="D13" s="135"/>
      <c r="E13" s="88">
        <v>27930</v>
      </c>
      <c r="F13" s="135"/>
      <c r="G13" s="88">
        <v>16275</v>
      </c>
      <c r="H13" s="135"/>
      <c r="I13" s="88">
        <v>8322</v>
      </c>
      <c r="J13" s="136"/>
      <c r="K13" s="88">
        <v>3084</v>
      </c>
      <c r="L13" s="135"/>
      <c r="M13" s="88">
        <v>966</v>
      </c>
      <c r="N13" s="117"/>
      <c r="O13" s="88">
        <v>92847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4">
        <v>964722</v>
      </c>
      <c r="AC13" s="99">
        <v>9.6</v>
      </c>
    </row>
    <row r="14" spans="1:29" ht="12.75">
      <c r="A14" s="2">
        <v>1956</v>
      </c>
      <c r="B14" s="2"/>
      <c r="C14" s="88">
        <v>37917</v>
      </c>
      <c r="D14" s="135"/>
      <c r="E14" s="88">
        <v>30696</v>
      </c>
      <c r="F14" s="135"/>
      <c r="G14" s="88">
        <v>21462</v>
      </c>
      <c r="H14" s="135"/>
      <c r="I14" s="88">
        <v>10626</v>
      </c>
      <c r="J14" s="136"/>
      <c r="K14" s="88">
        <v>4317</v>
      </c>
      <c r="L14" s="135"/>
      <c r="M14" s="88">
        <v>1278</v>
      </c>
      <c r="N14" s="117"/>
      <c r="O14" s="88">
        <v>106293</v>
      </c>
      <c r="P14" s="89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88">
        <v>1080851</v>
      </c>
      <c r="AC14" s="99">
        <v>9.8</v>
      </c>
    </row>
    <row r="15" spans="1:29" ht="12.75">
      <c r="A15" s="2">
        <v>1961</v>
      </c>
      <c r="B15" s="2"/>
      <c r="C15" s="88">
        <v>39414</v>
      </c>
      <c r="D15" s="135"/>
      <c r="E15" s="88">
        <v>32565</v>
      </c>
      <c r="F15" s="135"/>
      <c r="G15" s="88">
        <v>23856</v>
      </c>
      <c r="H15" s="135"/>
      <c r="I15" s="88">
        <v>14091</v>
      </c>
      <c r="J15" s="136"/>
      <c r="K15" s="88">
        <v>5421</v>
      </c>
      <c r="L15" s="135"/>
      <c r="M15" s="88">
        <v>1830</v>
      </c>
      <c r="N15" s="117"/>
      <c r="O15" s="88">
        <v>117177</v>
      </c>
      <c r="P15" s="89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88">
        <v>1201608</v>
      </c>
      <c r="AC15" s="99">
        <v>9.8</v>
      </c>
    </row>
    <row r="16" spans="1:29" ht="12.75">
      <c r="A16" s="2">
        <v>1966</v>
      </c>
      <c r="B16" s="2"/>
      <c r="C16" s="88">
        <v>42960</v>
      </c>
      <c r="D16" s="135"/>
      <c r="E16" s="88">
        <v>34050</v>
      </c>
      <c r="F16" s="135"/>
      <c r="G16" s="88">
        <v>25503</v>
      </c>
      <c r="H16" s="135"/>
      <c r="I16" s="88">
        <v>15729</v>
      </c>
      <c r="J16" s="136"/>
      <c r="K16" s="88">
        <v>7260</v>
      </c>
      <c r="L16" s="135"/>
      <c r="M16" s="88">
        <v>2232</v>
      </c>
      <c r="N16" s="117"/>
      <c r="O16" s="88">
        <v>127737</v>
      </c>
      <c r="P16" s="89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88">
        <v>1333176</v>
      </c>
      <c r="AC16" s="99">
        <v>9.6</v>
      </c>
    </row>
    <row r="17" spans="1:29" ht="12.75">
      <c r="A17" s="2">
        <v>1971</v>
      </c>
      <c r="B17" s="2"/>
      <c r="C17" s="88">
        <v>47913</v>
      </c>
      <c r="D17" s="135"/>
      <c r="E17" s="88">
        <v>37221</v>
      </c>
      <c r="F17" s="135"/>
      <c r="G17" s="88">
        <v>26613</v>
      </c>
      <c r="H17" s="135"/>
      <c r="I17" s="88">
        <v>17301</v>
      </c>
      <c r="J17" s="136"/>
      <c r="K17" s="88">
        <v>8205</v>
      </c>
      <c r="L17" s="135"/>
      <c r="M17" s="88">
        <v>3066</v>
      </c>
      <c r="N17" s="117"/>
      <c r="O17" s="88">
        <v>140319</v>
      </c>
      <c r="P17" s="89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88">
        <v>1431775</v>
      </c>
      <c r="AC17" s="99">
        <v>9.8</v>
      </c>
    </row>
    <row r="18" spans="1:29" ht="12.75">
      <c r="A18" s="2">
        <v>1976</v>
      </c>
      <c r="B18" s="2"/>
      <c r="C18" s="88">
        <v>56643</v>
      </c>
      <c r="D18" s="135"/>
      <c r="E18" s="88">
        <v>42030</v>
      </c>
      <c r="F18" s="135"/>
      <c r="G18" s="88">
        <v>30135</v>
      </c>
      <c r="H18" s="135"/>
      <c r="I18" s="88">
        <v>18426</v>
      </c>
      <c r="J18" s="136"/>
      <c r="K18" s="88">
        <v>9492</v>
      </c>
      <c r="L18" s="135"/>
      <c r="M18" s="88">
        <v>3792</v>
      </c>
      <c r="N18" s="117"/>
      <c r="O18" s="88">
        <v>160515</v>
      </c>
      <c r="P18" s="89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88">
        <v>1567341</v>
      </c>
      <c r="AC18" s="99">
        <v>10.2</v>
      </c>
    </row>
    <row r="19" spans="1:29" ht="12.75">
      <c r="A19" s="2">
        <v>1981</v>
      </c>
      <c r="B19" s="2"/>
      <c r="C19" s="92">
        <v>61950</v>
      </c>
      <c r="D19" s="135"/>
      <c r="E19" s="92">
        <v>49509</v>
      </c>
      <c r="F19" s="135"/>
      <c r="G19" s="92">
        <v>34434</v>
      </c>
      <c r="H19" s="135"/>
      <c r="I19" s="93">
        <v>21255</v>
      </c>
      <c r="J19" s="136"/>
      <c r="K19" s="88">
        <v>10611</v>
      </c>
      <c r="L19" s="135"/>
      <c r="M19" s="88">
        <v>4869</v>
      </c>
      <c r="N19" s="117"/>
      <c r="O19" s="88">
        <v>182631</v>
      </c>
      <c r="P19" s="89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88">
        <v>1596810</v>
      </c>
      <c r="AC19" s="99">
        <v>11.4</v>
      </c>
    </row>
    <row r="20" spans="1:29" ht="12.75">
      <c r="A20" s="2">
        <v>1986</v>
      </c>
      <c r="B20" s="2"/>
      <c r="C20" s="92">
        <v>64164</v>
      </c>
      <c r="D20" s="135"/>
      <c r="E20" s="92">
        <v>54927</v>
      </c>
      <c r="F20" s="135"/>
      <c r="G20" s="92">
        <v>40629</v>
      </c>
      <c r="H20" s="135"/>
      <c r="I20" s="93">
        <v>25026</v>
      </c>
      <c r="J20" s="136"/>
      <c r="K20" s="88">
        <v>12714</v>
      </c>
      <c r="L20" s="135"/>
      <c r="M20" s="88">
        <v>5913</v>
      </c>
      <c r="N20" s="117"/>
      <c r="O20" s="88">
        <v>203370</v>
      </c>
      <c r="P20" s="89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88">
        <v>1668729</v>
      </c>
      <c r="AC20" s="99">
        <v>12.2</v>
      </c>
    </row>
    <row r="21" spans="1:29" ht="7.5" customHeight="1">
      <c r="A21" s="2"/>
      <c r="B21" s="2"/>
      <c r="C21" s="92"/>
      <c r="D21" s="135"/>
      <c r="E21" s="92"/>
      <c r="F21" s="135"/>
      <c r="G21" s="92"/>
      <c r="H21" s="135"/>
      <c r="I21" s="93"/>
      <c r="J21" s="136"/>
      <c r="K21" s="88"/>
      <c r="L21" s="135"/>
      <c r="M21" s="88"/>
      <c r="N21" s="117"/>
      <c r="O21" s="88"/>
      <c r="P21" s="8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88"/>
      <c r="AC21" s="99"/>
    </row>
    <row r="22" spans="1:29" ht="12.75">
      <c r="A22" s="2">
        <v>1991</v>
      </c>
      <c r="B22" s="2"/>
      <c r="C22" s="88">
        <v>69080</v>
      </c>
      <c r="D22" s="135"/>
      <c r="E22" s="88">
        <v>57870</v>
      </c>
      <c r="F22" s="135"/>
      <c r="G22" s="88">
        <v>46360</v>
      </c>
      <c r="H22" s="135"/>
      <c r="I22" s="88">
        <v>30100</v>
      </c>
      <c r="J22" s="136"/>
      <c r="K22" s="88">
        <v>15360</v>
      </c>
      <c r="L22" s="135"/>
      <c r="M22" s="88">
        <v>6960</v>
      </c>
      <c r="N22" s="117"/>
      <c r="O22" s="88">
        <v>225730</v>
      </c>
      <c r="P22" s="117"/>
      <c r="Q22" s="68">
        <v>34227</v>
      </c>
      <c r="R22" s="68"/>
      <c r="S22" s="68">
        <v>25980</v>
      </c>
      <c r="T22" s="68"/>
      <c r="U22" s="68">
        <v>14649</v>
      </c>
      <c r="V22" s="68"/>
      <c r="W22" s="68">
        <v>6906</v>
      </c>
      <c r="X22" s="68"/>
      <c r="Y22" s="68">
        <v>2244</v>
      </c>
      <c r="Z22" s="68"/>
      <c r="AA22">
        <v>609</v>
      </c>
      <c r="AB22" s="88">
        <v>1775800</v>
      </c>
      <c r="AC22" s="99">
        <v>12.7</v>
      </c>
    </row>
    <row r="23" spans="1:29" ht="12.75">
      <c r="A23" s="2">
        <v>1996</v>
      </c>
      <c r="B23" s="2"/>
      <c r="C23" s="88">
        <v>68720</v>
      </c>
      <c r="D23" s="135"/>
      <c r="E23" s="88">
        <v>62880</v>
      </c>
      <c r="F23" s="135"/>
      <c r="G23" s="88">
        <v>49520</v>
      </c>
      <c r="H23" s="135"/>
      <c r="I23" s="88">
        <v>35570</v>
      </c>
      <c r="J23" s="136"/>
      <c r="K23" s="88">
        <v>18900</v>
      </c>
      <c r="L23" s="135"/>
      <c r="M23" s="88">
        <v>8800</v>
      </c>
      <c r="N23" s="117"/>
      <c r="O23" s="88">
        <v>244390</v>
      </c>
      <c r="P23" s="117"/>
      <c r="Q23" s="68">
        <v>49806</v>
      </c>
      <c r="R23" s="68"/>
      <c r="S23" s="68">
        <v>33825</v>
      </c>
      <c r="T23" s="68"/>
      <c r="U23" s="68">
        <v>19941</v>
      </c>
      <c r="V23" s="68"/>
      <c r="W23" s="68">
        <v>9510</v>
      </c>
      <c r="X23" s="68"/>
      <c r="Y23" s="68">
        <v>4347</v>
      </c>
      <c r="Z23" s="68"/>
      <c r="AA23">
        <v>1560</v>
      </c>
      <c r="AB23" s="88">
        <v>1890700</v>
      </c>
      <c r="AC23" s="99">
        <v>12.9</v>
      </c>
    </row>
    <row r="24" spans="1:29" ht="12.75">
      <c r="A24" s="2">
        <v>2001</v>
      </c>
      <c r="B24" s="2"/>
      <c r="C24" s="88">
        <v>67120</v>
      </c>
      <c r="D24" s="88"/>
      <c r="E24" s="88">
        <v>63310</v>
      </c>
      <c r="F24" s="88"/>
      <c r="G24" s="88">
        <v>54710</v>
      </c>
      <c r="H24" s="88"/>
      <c r="I24" s="88">
        <v>39110</v>
      </c>
      <c r="J24" s="88"/>
      <c r="K24" s="88">
        <v>23470</v>
      </c>
      <c r="L24" s="88"/>
      <c r="M24" s="88">
        <v>11440</v>
      </c>
      <c r="N24" s="88"/>
      <c r="O24" s="88">
        <v>259160</v>
      </c>
      <c r="P24" s="88"/>
      <c r="Q24" s="88">
        <v>65772</v>
      </c>
      <c r="R24" s="88"/>
      <c r="S24" s="88">
        <v>58218</v>
      </c>
      <c r="T24" s="88"/>
      <c r="U24" s="88">
        <v>41688</v>
      </c>
      <c r="V24" s="88"/>
      <c r="W24" s="88">
        <v>23124</v>
      </c>
      <c r="X24" s="88"/>
      <c r="Y24" s="88">
        <v>10935</v>
      </c>
      <c r="Z24" s="88"/>
      <c r="AA24" s="88">
        <v>3729</v>
      </c>
      <c r="AB24" s="88">
        <v>1977300</v>
      </c>
      <c r="AC24" s="99">
        <v>13.1</v>
      </c>
    </row>
    <row r="25" spans="1:29" s="157" customFormat="1" ht="12.75">
      <c r="A25" s="155">
        <v>2002</v>
      </c>
      <c r="B25" s="155"/>
      <c r="C25" s="88">
        <v>68240</v>
      </c>
      <c r="D25" s="88"/>
      <c r="E25" s="88">
        <v>63230</v>
      </c>
      <c r="F25" s="88"/>
      <c r="G25" s="88">
        <v>54580</v>
      </c>
      <c r="H25" s="88"/>
      <c r="I25" s="88">
        <v>40340</v>
      </c>
      <c r="J25" s="88"/>
      <c r="K25" s="88">
        <v>23830</v>
      </c>
      <c r="L25" s="88"/>
      <c r="M25" s="88">
        <v>12040</v>
      </c>
      <c r="N25" s="88"/>
      <c r="O25" s="88">
        <v>262260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>
        <v>2012000</v>
      </c>
      <c r="AC25" s="99">
        <v>13</v>
      </c>
    </row>
    <row r="26" spans="1:29" ht="12.75">
      <c r="A26" s="2">
        <v>2003</v>
      </c>
      <c r="B26" s="2"/>
      <c r="C26" s="88">
        <v>69630</v>
      </c>
      <c r="D26" s="88"/>
      <c r="E26" s="88">
        <v>63120</v>
      </c>
      <c r="F26" s="88"/>
      <c r="G26" s="88">
        <v>55070</v>
      </c>
      <c r="H26" s="88"/>
      <c r="I26" s="88">
        <v>41580</v>
      </c>
      <c r="J26" s="88"/>
      <c r="K26" s="88">
        <v>23960</v>
      </c>
      <c r="L26" s="88"/>
      <c r="M26" s="88">
        <v>12500</v>
      </c>
      <c r="N26" s="88"/>
      <c r="O26" s="88">
        <v>265850</v>
      </c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>
        <v>2051700</v>
      </c>
      <c r="AC26" s="99">
        <v>13</v>
      </c>
    </row>
    <row r="27" spans="1:29" ht="12.75">
      <c r="A27" s="2">
        <v>2004</v>
      </c>
      <c r="B27" s="2"/>
      <c r="C27" s="88">
        <v>71950</v>
      </c>
      <c r="D27" s="88"/>
      <c r="E27" s="88">
        <v>62940</v>
      </c>
      <c r="F27" s="88"/>
      <c r="G27" s="88">
        <v>55360</v>
      </c>
      <c r="H27" s="88"/>
      <c r="I27" s="88">
        <v>43010</v>
      </c>
      <c r="J27" s="88"/>
      <c r="K27" s="88">
        <v>23950</v>
      </c>
      <c r="L27" s="88"/>
      <c r="M27" s="88">
        <v>13010</v>
      </c>
      <c r="N27" s="88"/>
      <c r="O27" s="88">
        <v>270220</v>
      </c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>
        <v>2083800</v>
      </c>
      <c r="AC27" s="99">
        <v>13</v>
      </c>
    </row>
    <row r="28" spans="1:29" ht="12.75">
      <c r="A28" s="2">
        <v>2005</v>
      </c>
      <c r="B28" s="2"/>
      <c r="C28" s="88">
        <v>75510</v>
      </c>
      <c r="D28" s="88"/>
      <c r="E28" s="88">
        <v>62530</v>
      </c>
      <c r="F28" s="88"/>
      <c r="G28" s="88">
        <v>55500</v>
      </c>
      <c r="H28" s="88"/>
      <c r="I28" s="88">
        <v>43590</v>
      </c>
      <c r="J28" s="88"/>
      <c r="K28" s="88">
        <v>24870</v>
      </c>
      <c r="L28" s="88"/>
      <c r="M28" s="88">
        <v>13540</v>
      </c>
      <c r="N28" s="88"/>
      <c r="O28" s="88">
        <v>275530</v>
      </c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>
        <v>2108700</v>
      </c>
      <c r="AC28" s="99">
        <v>13.1</v>
      </c>
    </row>
    <row r="29" spans="1:29" ht="12.75">
      <c r="A29" s="2">
        <v>2006</v>
      </c>
      <c r="B29" s="2"/>
      <c r="C29" s="88">
        <v>79910</v>
      </c>
      <c r="D29" s="88"/>
      <c r="E29" s="88">
        <v>62790</v>
      </c>
      <c r="F29" s="88"/>
      <c r="G29" s="88">
        <v>56030</v>
      </c>
      <c r="H29" s="88"/>
      <c r="I29" s="88">
        <v>44000</v>
      </c>
      <c r="J29" s="88"/>
      <c r="K29" s="88">
        <v>25920</v>
      </c>
      <c r="L29" s="88"/>
      <c r="M29" s="88">
        <v>14040</v>
      </c>
      <c r="N29" s="88"/>
      <c r="O29" s="88">
        <v>282690</v>
      </c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>
        <v>2136200</v>
      </c>
      <c r="AC29" s="99">
        <v>13.2</v>
      </c>
    </row>
    <row r="30" spans="1:29" ht="12.75">
      <c r="A30" s="2" t="s">
        <v>265</v>
      </c>
      <c r="B30" s="2"/>
      <c r="C30" s="88">
        <v>83750</v>
      </c>
      <c r="D30" s="88"/>
      <c r="E30" s="88">
        <v>64050</v>
      </c>
      <c r="F30" s="88"/>
      <c r="G30" s="88">
        <v>56240</v>
      </c>
      <c r="H30" s="88"/>
      <c r="I30" s="88">
        <v>44320</v>
      </c>
      <c r="J30" s="88"/>
      <c r="K30" s="88">
        <v>27170</v>
      </c>
      <c r="L30" s="88"/>
      <c r="M30" s="88">
        <v>14350</v>
      </c>
      <c r="N30" s="88"/>
      <c r="O30" s="88">
        <v>289870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>
        <v>2157400</v>
      </c>
      <c r="AC30" s="99">
        <v>13.4</v>
      </c>
    </row>
    <row r="31" spans="1:26" ht="7.5" customHeight="1">
      <c r="A31" s="2"/>
      <c r="B31" s="2"/>
      <c r="C31" s="88"/>
      <c r="D31" s="135"/>
      <c r="E31" s="88"/>
      <c r="F31" s="135"/>
      <c r="G31" s="88"/>
      <c r="H31" s="135"/>
      <c r="I31" s="88"/>
      <c r="J31" s="136"/>
      <c r="K31" s="88"/>
      <c r="L31" s="135"/>
      <c r="M31" s="88"/>
      <c r="N31" s="117"/>
      <c r="O31" s="88"/>
      <c r="P31" s="117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30" ht="12.75">
      <c r="A32" s="316" t="s">
        <v>54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</row>
    <row r="33" spans="1:26" ht="7.5" customHeight="1">
      <c r="A33" s="2"/>
      <c r="B33" s="2"/>
      <c r="C33" s="88"/>
      <c r="D33" s="135"/>
      <c r="E33" s="88"/>
      <c r="F33" s="135"/>
      <c r="G33" s="88"/>
      <c r="H33" s="135"/>
      <c r="I33" s="88"/>
      <c r="J33" s="136"/>
      <c r="K33" s="88"/>
      <c r="L33" s="135"/>
      <c r="M33" s="88"/>
      <c r="N33" s="117"/>
      <c r="O33" s="88"/>
      <c r="P33" s="117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30" ht="12.75">
      <c r="A34" s="2">
        <v>1951</v>
      </c>
      <c r="B34" s="3"/>
      <c r="C34" s="99">
        <v>39.1</v>
      </c>
      <c r="D34" s="3"/>
      <c r="E34" s="99">
        <v>30.1</v>
      </c>
      <c r="F34" s="99"/>
      <c r="G34" s="99">
        <v>17.5</v>
      </c>
      <c r="H34" s="99"/>
      <c r="I34" s="99">
        <v>9</v>
      </c>
      <c r="J34" s="99"/>
      <c r="K34" s="99">
        <v>3.3</v>
      </c>
      <c r="L34" s="99"/>
      <c r="M34" s="99">
        <v>1</v>
      </c>
      <c r="N34" s="3"/>
      <c r="O34" s="99">
        <v>100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38" t="s">
        <v>273</v>
      </c>
      <c r="AC34" s="139" t="s">
        <v>273</v>
      </c>
      <c r="AD34" s="3"/>
    </row>
    <row r="35" spans="1:30" ht="12.75">
      <c r="A35" s="2">
        <v>1956</v>
      </c>
      <c r="B35" s="2"/>
      <c r="C35" s="99">
        <v>35.7</v>
      </c>
      <c r="D35" s="3"/>
      <c r="E35" s="99">
        <v>28.9</v>
      </c>
      <c r="F35" s="99"/>
      <c r="G35" s="99">
        <v>20.2</v>
      </c>
      <c r="H35" s="99"/>
      <c r="I35" s="99">
        <v>10</v>
      </c>
      <c r="J35" s="99"/>
      <c r="K35" s="99">
        <v>4.1</v>
      </c>
      <c r="L35" s="99"/>
      <c r="M35" s="99">
        <v>1.2</v>
      </c>
      <c r="N35" s="3"/>
      <c r="O35" s="99">
        <v>100</v>
      </c>
      <c r="P35" s="89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138" t="s">
        <v>273</v>
      </c>
      <c r="AC35" s="139" t="s">
        <v>273</v>
      </c>
      <c r="AD35" s="3"/>
    </row>
    <row r="36" spans="1:30" ht="12.75">
      <c r="A36" s="2">
        <v>1961</v>
      </c>
      <c r="B36" s="2"/>
      <c r="C36" s="99">
        <v>33.6</v>
      </c>
      <c r="D36" s="3"/>
      <c r="E36" s="99">
        <v>27.8</v>
      </c>
      <c r="F36" s="99"/>
      <c r="G36" s="99">
        <v>20.4</v>
      </c>
      <c r="H36" s="99"/>
      <c r="I36" s="99">
        <v>12</v>
      </c>
      <c r="J36" s="99"/>
      <c r="K36" s="99">
        <v>4.6</v>
      </c>
      <c r="L36" s="99"/>
      <c r="M36" s="99">
        <v>1.6</v>
      </c>
      <c r="N36" s="3"/>
      <c r="O36" s="99">
        <v>100</v>
      </c>
      <c r="P36" s="89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38" t="s">
        <v>273</v>
      </c>
      <c r="AC36" s="139" t="s">
        <v>273</v>
      </c>
      <c r="AD36" s="3"/>
    </row>
    <row r="37" spans="1:30" ht="12.75">
      <c r="A37" s="2">
        <v>1966</v>
      </c>
      <c r="B37" s="2"/>
      <c r="C37" s="99">
        <v>33.6</v>
      </c>
      <c r="D37" s="3"/>
      <c r="E37" s="99">
        <v>26.7</v>
      </c>
      <c r="F37" s="99"/>
      <c r="G37" s="99">
        <v>20</v>
      </c>
      <c r="H37" s="99"/>
      <c r="I37" s="99">
        <v>12.3</v>
      </c>
      <c r="J37" s="99"/>
      <c r="K37" s="99">
        <v>5.7</v>
      </c>
      <c r="L37" s="99"/>
      <c r="M37" s="99">
        <v>1.7</v>
      </c>
      <c r="N37" s="3"/>
      <c r="O37" s="99">
        <v>100</v>
      </c>
      <c r="P37" s="89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38" t="s">
        <v>273</v>
      </c>
      <c r="AC37" s="139" t="s">
        <v>273</v>
      </c>
      <c r="AD37" s="3"/>
    </row>
    <row r="38" spans="1:30" ht="12.75">
      <c r="A38" s="2">
        <v>1971</v>
      </c>
      <c r="B38" s="2"/>
      <c r="C38" s="99">
        <v>34.1</v>
      </c>
      <c r="D38" s="3"/>
      <c r="E38" s="99">
        <v>26.5</v>
      </c>
      <c r="F38" s="99"/>
      <c r="G38" s="99">
        <v>19</v>
      </c>
      <c r="H38" s="99"/>
      <c r="I38" s="99">
        <v>12.3</v>
      </c>
      <c r="J38" s="99"/>
      <c r="K38" s="99">
        <v>5.8</v>
      </c>
      <c r="L38" s="99"/>
      <c r="M38" s="99">
        <v>2.2</v>
      </c>
      <c r="N38" s="3"/>
      <c r="O38" s="99">
        <v>100</v>
      </c>
      <c r="P38" s="89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38" t="s">
        <v>273</v>
      </c>
      <c r="AC38" s="139" t="s">
        <v>273</v>
      </c>
      <c r="AD38" s="3"/>
    </row>
    <row r="39" spans="1:30" ht="12.75">
      <c r="A39" s="2">
        <v>1976</v>
      </c>
      <c r="B39" s="2"/>
      <c r="C39" s="99">
        <v>35.3</v>
      </c>
      <c r="D39" s="3"/>
      <c r="E39" s="99">
        <v>26.2</v>
      </c>
      <c r="F39" s="99"/>
      <c r="G39" s="99">
        <v>18.8</v>
      </c>
      <c r="H39" s="99"/>
      <c r="I39" s="99">
        <v>11.5</v>
      </c>
      <c r="J39" s="99"/>
      <c r="K39" s="99">
        <v>5.9</v>
      </c>
      <c r="L39" s="99"/>
      <c r="M39" s="99">
        <v>2.4</v>
      </c>
      <c r="N39" s="3"/>
      <c r="O39" s="99">
        <v>100</v>
      </c>
      <c r="P39" s="89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138" t="s">
        <v>273</v>
      </c>
      <c r="AC39" s="139" t="s">
        <v>273</v>
      </c>
      <c r="AD39" s="3"/>
    </row>
    <row r="40" spans="1:30" ht="12.75">
      <c r="A40" s="2">
        <v>1981</v>
      </c>
      <c r="B40" s="2"/>
      <c r="C40" s="99">
        <v>33.9</v>
      </c>
      <c r="D40" s="3"/>
      <c r="E40" s="99">
        <v>27.1</v>
      </c>
      <c r="F40" s="99"/>
      <c r="G40" s="99">
        <v>18.9</v>
      </c>
      <c r="H40" s="99"/>
      <c r="I40" s="99">
        <v>11.6</v>
      </c>
      <c r="J40" s="99"/>
      <c r="K40" s="99">
        <v>5.8</v>
      </c>
      <c r="L40" s="99"/>
      <c r="M40" s="99">
        <v>2.7</v>
      </c>
      <c r="N40" s="3"/>
      <c r="O40" s="99">
        <v>100</v>
      </c>
      <c r="P40" s="8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38" t="s">
        <v>273</v>
      </c>
      <c r="AC40" s="139" t="s">
        <v>273</v>
      </c>
      <c r="AD40" s="3"/>
    </row>
    <row r="41" spans="1:30" ht="12.75">
      <c r="A41" s="2">
        <v>1986</v>
      </c>
      <c r="B41" s="2"/>
      <c r="C41" s="99">
        <v>31.6</v>
      </c>
      <c r="D41" s="3"/>
      <c r="E41" s="99">
        <v>27</v>
      </c>
      <c r="F41" s="99"/>
      <c r="G41" s="99">
        <v>20</v>
      </c>
      <c r="H41" s="99"/>
      <c r="I41" s="99">
        <v>12.3</v>
      </c>
      <c r="J41" s="99"/>
      <c r="K41" s="99">
        <v>6.3</v>
      </c>
      <c r="L41" s="99"/>
      <c r="M41" s="99">
        <v>2.9</v>
      </c>
      <c r="N41" s="3"/>
      <c r="O41" s="99">
        <v>100</v>
      </c>
      <c r="P41" s="89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38" t="s">
        <v>273</v>
      </c>
      <c r="AC41" s="139" t="s">
        <v>273</v>
      </c>
      <c r="AD41" s="3"/>
    </row>
    <row r="42" spans="16:26" ht="7.5" customHeight="1">
      <c r="P42" s="117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9" ht="12.75">
      <c r="A43" s="2">
        <v>1991</v>
      </c>
      <c r="B43" s="2"/>
      <c r="C43" s="99">
        <v>30.6</v>
      </c>
      <c r="D43" s="3"/>
      <c r="E43" s="99">
        <v>25.6</v>
      </c>
      <c r="F43" s="99"/>
      <c r="G43" s="99">
        <v>20.5</v>
      </c>
      <c r="H43" s="99"/>
      <c r="I43" s="99">
        <v>13.3</v>
      </c>
      <c r="J43" s="99"/>
      <c r="K43" s="99">
        <v>6.8</v>
      </c>
      <c r="L43" s="99"/>
      <c r="M43" s="99">
        <v>3.1</v>
      </c>
      <c r="N43" s="3"/>
      <c r="O43" s="99">
        <v>100</v>
      </c>
      <c r="P43" s="117"/>
      <c r="Q43" s="68"/>
      <c r="R43" s="68"/>
      <c r="S43" s="68"/>
      <c r="T43" s="68"/>
      <c r="U43" s="68"/>
      <c r="V43" s="68"/>
      <c r="W43" s="68"/>
      <c r="X43" s="68"/>
      <c r="Y43" s="68"/>
      <c r="Z43" s="68"/>
      <c r="AB43" s="138" t="s">
        <v>273</v>
      </c>
      <c r="AC43" s="139" t="s">
        <v>273</v>
      </c>
    </row>
    <row r="44" spans="1:29" ht="12.75">
      <c r="A44" s="2">
        <v>1996</v>
      </c>
      <c r="B44" s="2"/>
      <c r="C44" s="99">
        <v>28.1</v>
      </c>
      <c r="D44" s="3"/>
      <c r="E44" s="99">
        <v>25.7</v>
      </c>
      <c r="F44" s="99"/>
      <c r="G44" s="99">
        <v>20.3</v>
      </c>
      <c r="H44" s="99"/>
      <c r="I44" s="99">
        <v>14.6</v>
      </c>
      <c r="J44" s="99"/>
      <c r="K44" s="99">
        <v>7.7</v>
      </c>
      <c r="L44" s="99"/>
      <c r="M44" s="99">
        <v>3.6</v>
      </c>
      <c r="N44" s="3"/>
      <c r="O44" s="99">
        <v>100</v>
      </c>
      <c r="P44" s="117"/>
      <c r="Q44" s="68"/>
      <c r="R44" s="68"/>
      <c r="S44" s="68"/>
      <c r="T44" s="68"/>
      <c r="U44" s="68"/>
      <c r="V44" s="68"/>
      <c r="W44" s="68"/>
      <c r="X44" s="68"/>
      <c r="Y44" s="68"/>
      <c r="Z44" s="68"/>
      <c r="AB44" s="138" t="s">
        <v>273</v>
      </c>
      <c r="AC44" s="139" t="s">
        <v>273</v>
      </c>
    </row>
    <row r="45" spans="1:29" ht="12.75">
      <c r="A45" s="2">
        <v>2001</v>
      </c>
      <c r="B45" s="2"/>
      <c r="C45" s="99">
        <v>25.9</v>
      </c>
      <c r="D45" s="3"/>
      <c r="E45" s="99">
        <v>24.4</v>
      </c>
      <c r="F45" s="99"/>
      <c r="G45" s="99">
        <v>21.1</v>
      </c>
      <c r="H45" s="99"/>
      <c r="I45" s="99">
        <v>15.1</v>
      </c>
      <c r="J45" s="99"/>
      <c r="K45" s="99">
        <v>9.1</v>
      </c>
      <c r="L45" s="99"/>
      <c r="M45" s="99">
        <v>4.4</v>
      </c>
      <c r="N45" s="3"/>
      <c r="O45" s="99">
        <v>100</v>
      </c>
      <c r="P45" s="117"/>
      <c r="Q45" s="68"/>
      <c r="R45" s="68"/>
      <c r="S45" s="68"/>
      <c r="T45" s="68"/>
      <c r="U45" s="68"/>
      <c r="V45" s="68"/>
      <c r="W45" s="68"/>
      <c r="X45" s="68"/>
      <c r="Y45" s="68"/>
      <c r="Z45" s="68"/>
      <c r="AB45" s="138" t="s">
        <v>273</v>
      </c>
      <c r="AC45" s="139" t="s">
        <v>273</v>
      </c>
    </row>
    <row r="46" spans="1:30" ht="12.75">
      <c r="A46" s="41">
        <v>2002</v>
      </c>
      <c r="B46" s="41"/>
      <c r="C46" s="99">
        <v>26</v>
      </c>
      <c r="D46" s="3"/>
      <c r="E46" s="99">
        <v>24.1</v>
      </c>
      <c r="F46" s="99"/>
      <c r="G46" s="99">
        <v>20.8</v>
      </c>
      <c r="H46" s="99"/>
      <c r="I46" s="99">
        <v>15.4</v>
      </c>
      <c r="J46" s="99"/>
      <c r="K46" s="99">
        <v>9.1</v>
      </c>
      <c r="L46" s="99"/>
      <c r="M46" s="99">
        <v>4.6</v>
      </c>
      <c r="N46" s="3"/>
      <c r="O46" s="99">
        <v>100</v>
      </c>
      <c r="P46" s="113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47"/>
      <c r="AB46" s="138" t="s">
        <v>273</v>
      </c>
      <c r="AC46" s="139" t="s">
        <v>273</v>
      </c>
      <c r="AD46" s="147"/>
    </row>
    <row r="47" spans="1:30" ht="12.75">
      <c r="A47" s="41">
        <v>2003</v>
      </c>
      <c r="B47" s="41"/>
      <c r="C47" s="99">
        <v>26.2</v>
      </c>
      <c r="D47" s="3"/>
      <c r="E47" s="99">
        <v>23.7</v>
      </c>
      <c r="F47" s="99"/>
      <c r="G47" s="99">
        <v>20.7</v>
      </c>
      <c r="H47" s="99"/>
      <c r="I47" s="99">
        <v>15.6</v>
      </c>
      <c r="J47" s="99"/>
      <c r="K47" s="99">
        <v>9</v>
      </c>
      <c r="L47" s="99"/>
      <c r="M47" s="99">
        <v>4.7</v>
      </c>
      <c r="N47" s="3"/>
      <c r="O47" s="99">
        <v>100</v>
      </c>
      <c r="P47" s="113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47"/>
      <c r="AB47" s="138" t="s">
        <v>273</v>
      </c>
      <c r="AC47" s="139" t="s">
        <v>273</v>
      </c>
      <c r="AD47" s="147"/>
    </row>
    <row r="48" spans="1:29" ht="12.75">
      <c r="A48" s="2">
        <v>2004</v>
      </c>
      <c r="B48" s="2"/>
      <c r="C48" s="99">
        <v>26.6</v>
      </c>
      <c r="D48" s="3"/>
      <c r="E48" s="99">
        <v>23.3</v>
      </c>
      <c r="F48" s="99"/>
      <c r="G48" s="99">
        <v>20.5</v>
      </c>
      <c r="H48" s="99"/>
      <c r="I48" s="99">
        <v>15.9</v>
      </c>
      <c r="J48" s="99"/>
      <c r="K48" s="99">
        <v>8.9</v>
      </c>
      <c r="L48" s="99"/>
      <c r="M48" s="99">
        <v>4.8</v>
      </c>
      <c r="N48" s="3"/>
      <c r="O48" s="99">
        <v>100</v>
      </c>
      <c r="P48" s="117"/>
      <c r="Q48" s="68"/>
      <c r="R48" s="68"/>
      <c r="S48" s="68"/>
      <c r="T48" s="68"/>
      <c r="U48" s="68"/>
      <c r="V48" s="68"/>
      <c r="W48" s="68"/>
      <c r="X48" s="68"/>
      <c r="Y48" s="68"/>
      <c r="Z48" s="68"/>
      <c r="AB48" s="138" t="s">
        <v>273</v>
      </c>
      <c r="AC48" s="139" t="s">
        <v>273</v>
      </c>
    </row>
    <row r="49" spans="1:30" ht="12.75">
      <c r="A49" s="41">
        <v>2005</v>
      </c>
      <c r="B49" s="147"/>
      <c r="C49" s="99">
        <v>27.4</v>
      </c>
      <c r="D49" s="18"/>
      <c r="E49" s="99">
        <v>22.7</v>
      </c>
      <c r="F49" s="107"/>
      <c r="G49" s="99">
        <v>20.1</v>
      </c>
      <c r="H49" s="107"/>
      <c r="I49" s="99">
        <v>15.8</v>
      </c>
      <c r="J49" s="107"/>
      <c r="K49" s="99">
        <v>9</v>
      </c>
      <c r="L49" s="107"/>
      <c r="M49" s="99">
        <v>4.9</v>
      </c>
      <c r="N49" s="18"/>
      <c r="O49" s="99">
        <v>100</v>
      </c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38" t="s">
        <v>273</v>
      </c>
      <c r="AC49" s="139" t="s">
        <v>273</v>
      </c>
      <c r="AD49" s="147"/>
    </row>
    <row r="50" spans="1:30" ht="12.75">
      <c r="A50" s="41">
        <v>2006</v>
      </c>
      <c r="B50" s="147"/>
      <c r="C50" s="99">
        <v>28.3</v>
      </c>
      <c r="D50" s="18"/>
      <c r="E50" s="99">
        <v>22.2</v>
      </c>
      <c r="F50" s="107"/>
      <c r="G50" s="99">
        <v>19.8</v>
      </c>
      <c r="H50" s="107"/>
      <c r="I50" s="99">
        <v>15.6</v>
      </c>
      <c r="J50" s="107"/>
      <c r="K50" s="99">
        <v>9.2</v>
      </c>
      <c r="L50" s="107"/>
      <c r="M50" s="99">
        <v>5</v>
      </c>
      <c r="N50" s="18"/>
      <c r="O50" s="99">
        <v>100</v>
      </c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38" t="s">
        <v>273</v>
      </c>
      <c r="AC50" s="139" t="s">
        <v>273</v>
      </c>
      <c r="AD50" s="147"/>
    </row>
    <row r="51" spans="1:30" ht="12.75">
      <c r="A51" s="44" t="s">
        <v>265</v>
      </c>
      <c r="B51" s="129"/>
      <c r="C51" s="108">
        <v>28.9</v>
      </c>
      <c r="D51" s="48"/>
      <c r="E51" s="108">
        <v>22.1</v>
      </c>
      <c r="F51" s="108"/>
      <c r="G51" s="108">
        <v>19.4</v>
      </c>
      <c r="H51" s="108"/>
      <c r="I51" s="108">
        <v>15.3</v>
      </c>
      <c r="J51" s="108"/>
      <c r="K51" s="108">
        <v>9.4</v>
      </c>
      <c r="L51" s="108"/>
      <c r="M51" s="108">
        <v>5</v>
      </c>
      <c r="N51" s="48"/>
      <c r="O51" s="108">
        <v>100</v>
      </c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266" t="s">
        <v>273</v>
      </c>
      <c r="AC51" s="253" t="s">
        <v>273</v>
      </c>
      <c r="AD51" s="129"/>
    </row>
    <row r="52" spans="1:26" ht="7.5" customHeight="1">
      <c r="A52" s="126"/>
      <c r="B52" s="110"/>
      <c r="C52" s="136"/>
      <c r="D52" s="136"/>
      <c r="E52" s="136"/>
      <c r="F52" s="136"/>
      <c r="G52" s="136"/>
      <c r="H52" s="136"/>
      <c r="I52" s="136"/>
      <c r="J52" s="68"/>
      <c r="K52" s="151"/>
      <c r="L52" s="151"/>
      <c r="M52" s="151"/>
      <c r="N52" s="151"/>
      <c r="O52" s="151"/>
      <c r="P52" s="151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ht="12.75">
      <c r="A53" s="130" t="s">
        <v>281</v>
      </c>
      <c r="B53" s="3"/>
      <c r="C53" s="95"/>
      <c r="D53" s="32"/>
      <c r="E53" s="95"/>
      <c r="F53" s="32"/>
      <c r="G53" s="95"/>
      <c r="H53" s="32"/>
      <c r="I53" s="93"/>
      <c r="J53" s="115"/>
      <c r="K53" s="116"/>
      <c r="L53" s="117"/>
      <c r="M53" s="116"/>
      <c r="N53" s="117"/>
      <c r="O53" s="97"/>
      <c r="P53" s="113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spans="1:26" ht="12.75">
      <c r="A54" s="158" t="s">
        <v>279</v>
      </c>
      <c r="B54" s="3"/>
      <c r="C54" s="43"/>
      <c r="D54" s="32"/>
      <c r="E54" s="43"/>
      <c r="F54" s="32"/>
      <c r="G54" s="43"/>
      <c r="H54" s="32"/>
      <c r="I54" s="93"/>
      <c r="J54" s="115"/>
      <c r="K54" s="116"/>
      <c r="L54" s="117"/>
      <c r="M54" s="116"/>
      <c r="N54" s="117"/>
      <c r="O54" s="97"/>
      <c r="P54" s="113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spans="1:26" ht="12.75">
      <c r="A55" s="130" t="s">
        <v>280</v>
      </c>
      <c r="B55" s="3"/>
      <c r="C55" s="43"/>
      <c r="D55" s="32"/>
      <c r="E55" s="43"/>
      <c r="F55" s="32"/>
      <c r="G55" s="43"/>
      <c r="H55" s="32"/>
      <c r="I55" s="93"/>
      <c r="J55" s="115"/>
      <c r="K55" s="116"/>
      <c r="L55" s="117"/>
      <c r="M55" s="116"/>
      <c r="N55" s="117"/>
      <c r="O55" s="97"/>
      <c r="P55" s="113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2:26" ht="7.5" customHeight="1">
      <c r="B56" s="2"/>
      <c r="C56" s="43"/>
      <c r="D56" s="96"/>
      <c r="E56" s="43"/>
      <c r="F56" s="96"/>
      <c r="G56" s="43"/>
      <c r="H56" s="96"/>
      <c r="I56" s="93"/>
      <c r="J56" s="96"/>
      <c r="K56" s="94"/>
      <c r="L56" s="94"/>
      <c r="M56" s="94"/>
      <c r="N56" s="94"/>
      <c r="O56" s="94"/>
      <c r="P56" s="113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ht="12.75">
      <c r="A57" s="53" t="s">
        <v>326</v>
      </c>
    </row>
    <row r="58" ht="11.25" customHeight="1">
      <c r="A58" s="30" t="s">
        <v>325</v>
      </c>
    </row>
    <row r="59" ht="7.5" customHeight="1"/>
    <row r="60" ht="12.75">
      <c r="A60" s="269" t="s">
        <v>319</v>
      </c>
    </row>
    <row r="61" ht="12.75">
      <c r="A61" s="270" t="s">
        <v>320</v>
      </c>
    </row>
    <row r="62" ht="12.75">
      <c r="A62" s="2" t="s">
        <v>356</v>
      </c>
    </row>
  </sheetData>
  <sheetProtection/>
  <mergeCells count="18">
    <mergeCell ref="G9:H9"/>
    <mergeCell ref="I9:J9"/>
    <mergeCell ref="K9:L9"/>
    <mergeCell ref="M9:N9"/>
    <mergeCell ref="A3:AD3"/>
    <mergeCell ref="A4:AD4"/>
    <mergeCell ref="A5:AD5"/>
    <mergeCell ref="A6:AD6"/>
    <mergeCell ref="A32:AD32"/>
    <mergeCell ref="A8:B9"/>
    <mergeCell ref="AB8:AB9"/>
    <mergeCell ref="AC8:AD9"/>
    <mergeCell ref="C9:D9"/>
    <mergeCell ref="E9:F9"/>
    <mergeCell ref="O8:P9"/>
    <mergeCell ref="C8:N8"/>
    <mergeCell ref="C11:AB11"/>
    <mergeCell ref="AC11:AD11"/>
  </mergeCells>
  <printOptions horizontalCentered="1"/>
  <pageMargins left="0.3937007874015748" right="0.3937007874015748" top="0.6299212598425197" bottom="0.6299212598425197" header="0.1968503937007874" footer="0.2362204724409449"/>
  <pageSetup horizontalDpi="600" verticalDpi="600" orientation="portrait" paperSize="9" scale="98" r:id="rId1"/>
  <headerFooter alignWithMargins="0">
    <oddHeader>&amp;C&amp;"Arial Mäori,Bold Italic"New Zealand's 65+ Population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RStevens</dc:creator>
  <cp:keywords/>
  <dc:description/>
  <cp:lastModifiedBy>Andrew Coleman</cp:lastModifiedBy>
  <cp:lastPrinted>2008-01-29T03:16:54Z</cp:lastPrinted>
  <dcterms:created xsi:type="dcterms:W3CDTF">2006-11-27T21:18:06Z</dcterms:created>
  <dcterms:modified xsi:type="dcterms:W3CDTF">2009-02-25T23:57:21Z</dcterms:modified>
  <cp:category/>
  <cp:version/>
  <cp:contentType/>
  <cp:contentStatus/>
</cp:coreProperties>
</file>